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tabRatio="536" activeTab="1"/>
  </bookViews>
  <sheets>
    <sheet name="23级" sheetId="4" r:id="rId1"/>
    <sheet name="22级" sheetId="5" r:id="rId2"/>
    <sheet name="21级" sheetId="2" r:id="rId3"/>
    <sheet name="20级" sheetId="3" r:id="rId4"/>
  </sheets>
  <definedNames>
    <definedName name="_xlnm._FilterDatabase" localSheetId="0" hidden="1">'23级'!$B$153:$C$176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<sst xmlns="http://schemas.openxmlformats.org/spreadsheetml/2006/main" count="5275" uniqueCount="490">
  <si>
    <t>班级</t>
  </si>
  <si>
    <t>学号</t>
  </si>
  <si>
    <t>姓名</t>
  </si>
  <si>
    <t>迟到</t>
  </si>
  <si>
    <t>早退</t>
  </si>
  <si>
    <t>上课抽查旷课</t>
  </si>
  <si>
    <t>早、晚自习旷课</t>
  </si>
  <si>
    <t>事假</t>
  </si>
  <si>
    <t>病假</t>
  </si>
  <si>
    <t>总计次数</t>
  </si>
  <si>
    <t>分数</t>
  </si>
  <si>
    <t>时间</t>
  </si>
  <si>
    <t>次数</t>
  </si>
  <si>
    <t>迟到或早退</t>
  </si>
  <si>
    <t>23设计一班</t>
  </si>
  <si>
    <t>何佳杭</t>
  </si>
  <si>
    <t>2024.5.27</t>
  </si>
  <si>
    <t>2024.3.17</t>
  </si>
  <si>
    <t>2024.3.19</t>
  </si>
  <si>
    <t>2024.4.2</t>
  </si>
  <si>
    <t>2024.4.9</t>
  </si>
  <si>
    <t>2024.4.16</t>
  </si>
  <si>
    <t>2024.4.23</t>
  </si>
  <si>
    <t>2024.4.30</t>
  </si>
  <si>
    <t>2024.5.7</t>
  </si>
  <si>
    <t>2024.5.28</t>
  </si>
  <si>
    <t>2024.6.4</t>
  </si>
  <si>
    <t>2024.6.18</t>
  </si>
  <si>
    <t>高一清</t>
  </si>
  <si>
    <t>2024.4.11</t>
  </si>
  <si>
    <t>徐岍齐</t>
  </si>
  <si>
    <t>2024.6.6</t>
  </si>
  <si>
    <t>杜明轩</t>
  </si>
  <si>
    <t>方成航</t>
  </si>
  <si>
    <t>2024.6.11</t>
  </si>
  <si>
    <t>2024.5.12</t>
  </si>
  <si>
    <t>金林夕</t>
  </si>
  <si>
    <t>2024.5.6</t>
  </si>
  <si>
    <t>2024.6.2</t>
  </si>
  <si>
    <t>施煜晗</t>
  </si>
  <si>
    <t>吴诗淏</t>
  </si>
  <si>
    <t>曹旭升</t>
  </si>
  <si>
    <t>胡晨乐</t>
  </si>
  <si>
    <t>颜逸雯</t>
  </si>
  <si>
    <t>曹佳欣</t>
  </si>
  <si>
    <t>施艺凡</t>
  </si>
  <si>
    <t>2024.6.16</t>
  </si>
  <si>
    <t>23设计二班</t>
  </si>
  <si>
    <t>朱明朗</t>
  </si>
  <si>
    <t>2024.3.10</t>
  </si>
  <si>
    <t>2024.3.12</t>
  </si>
  <si>
    <t>2024.3.7</t>
  </si>
  <si>
    <t>2024.4.18</t>
  </si>
  <si>
    <t>2024.3.26</t>
  </si>
  <si>
    <t>2024.4.25</t>
  </si>
  <si>
    <t>2024.5.26</t>
  </si>
  <si>
    <t>陈丁立</t>
  </si>
  <si>
    <t>2024.3.28</t>
  </si>
  <si>
    <t>朱子豪</t>
  </si>
  <si>
    <t>2014.3.14</t>
  </si>
  <si>
    <t>卞雨萱</t>
  </si>
  <si>
    <t>邱姗姗</t>
  </si>
  <si>
    <t>郑景瑜</t>
  </si>
  <si>
    <t>2024.5.30</t>
  </si>
  <si>
    <t>徐嘉东</t>
  </si>
  <si>
    <t>祝诗怡</t>
  </si>
  <si>
    <t>2024.3.24</t>
  </si>
  <si>
    <t>钱昱佑</t>
  </si>
  <si>
    <t>沈佳悦</t>
  </si>
  <si>
    <t>2024.4.14</t>
  </si>
  <si>
    <t>吴湘</t>
  </si>
  <si>
    <t>陈笑</t>
  </si>
  <si>
    <t>倪涵雪</t>
  </si>
  <si>
    <t>项秉坡</t>
  </si>
  <si>
    <t>杜珺瑶</t>
  </si>
  <si>
    <t>陈芷寒</t>
  </si>
  <si>
    <t>周孝恩</t>
  </si>
  <si>
    <t>朱欣怡</t>
  </si>
  <si>
    <t>林真卉</t>
  </si>
  <si>
    <t>2024.5.24</t>
  </si>
  <si>
    <t>张名扬</t>
  </si>
  <si>
    <t>鲁星辰</t>
  </si>
  <si>
    <t>张铭荟</t>
  </si>
  <si>
    <t>周佳颖</t>
  </si>
  <si>
    <t>孙佳仪</t>
  </si>
  <si>
    <t>吴菲菲</t>
  </si>
  <si>
    <t>潘佳妮</t>
  </si>
  <si>
    <t>程佳慧</t>
  </si>
  <si>
    <t>田彩彤</t>
  </si>
  <si>
    <t>23设计三班</t>
  </si>
  <si>
    <t>薛妮娅</t>
  </si>
  <si>
    <t>2024.3.3</t>
  </si>
  <si>
    <t>23219122325</t>
  </si>
  <si>
    <t>朱俏盈</t>
  </si>
  <si>
    <t>吴玉玲</t>
  </si>
  <si>
    <t>2024.3.14</t>
  </si>
  <si>
    <t>2024.6.13</t>
  </si>
  <si>
    <t>2024.3.5</t>
  </si>
  <si>
    <t>23219122308</t>
  </si>
  <si>
    <t>王艺寻</t>
  </si>
  <si>
    <t>2024.4.21</t>
  </si>
  <si>
    <t>23219122305</t>
  </si>
  <si>
    <t>汪筱烨</t>
  </si>
  <si>
    <t>张梁钊</t>
  </si>
  <si>
    <t>李曦儿</t>
  </si>
  <si>
    <t>周琪涵</t>
  </si>
  <si>
    <t>邹欣睿</t>
  </si>
  <si>
    <t>蓝玲烨</t>
  </si>
  <si>
    <t>封仪</t>
  </si>
  <si>
    <t>周子豪</t>
  </si>
  <si>
    <t>202.6.2</t>
  </si>
  <si>
    <t>李凯</t>
  </si>
  <si>
    <t>邬其梦</t>
  </si>
  <si>
    <t>卢愿</t>
  </si>
  <si>
    <t>林俊炜</t>
  </si>
  <si>
    <t>陈董宇</t>
  </si>
  <si>
    <t>虞博然</t>
  </si>
  <si>
    <t>练俊涛</t>
  </si>
  <si>
    <t>薛芮</t>
  </si>
  <si>
    <t>陈舟滢</t>
  </si>
  <si>
    <t>王依灿</t>
  </si>
  <si>
    <t>23设计四班</t>
  </si>
  <si>
    <t>吴圣迪</t>
  </si>
  <si>
    <t>金哲</t>
  </si>
  <si>
    <t>2024.3.21</t>
  </si>
  <si>
    <t>2020.6.6</t>
  </si>
  <si>
    <t>张轩</t>
  </si>
  <si>
    <t>许慧缘</t>
  </si>
  <si>
    <t>林颖锌</t>
  </si>
  <si>
    <t>朱柏宇</t>
  </si>
  <si>
    <t>周瑶</t>
  </si>
  <si>
    <t>王译欣</t>
  </si>
  <si>
    <t>贾静雯</t>
  </si>
  <si>
    <t>彭熙茹</t>
  </si>
  <si>
    <t>王可欣</t>
  </si>
  <si>
    <t>朱畅</t>
  </si>
  <si>
    <t>杜诗丹</t>
  </si>
  <si>
    <t>莫静涵</t>
  </si>
  <si>
    <t>魏林宵</t>
  </si>
  <si>
    <t>毛子杰</t>
  </si>
  <si>
    <t>周子翔</t>
  </si>
  <si>
    <t>傅秋晴</t>
  </si>
  <si>
    <t>2024.3，17</t>
  </si>
  <si>
    <t>刘增杰</t>
  </si>
  <si>
    <t>杜逸萌</t>
  </si>
  <si>
    <t>蒋鑫浙</t>
  </si>
  <si>
    <t>张佳颖</t>
  </si>
  <si>
    <t>23设计五班</t>
  </si>
  <si>
    <t>23219122519</t>
  </si>
  <si>
    <t>金玲珑</t>
  </si>
  <si>
    <t>卢瑞杰</t>
  </si>
  <si>
    <t>黄北辰</t>
  </si>
  <si>
    <t>张钰颖</t>
  </si>
  <si>
    <t>23219122523</t>
  </si>
  <si>
    <t>孙颖</t>
  </si>
  <si>
    <t>23219122507</t>
  </si>
  <si>
    <t>杨静雯</t>
  </si>
  <si>
    <t>黄奕</t>
  </si>
  <si>
    <t>徐霁亮</t>
  </si>
  <si>
    <t>黄子豪</t>
  </si>
  <si>
    <t>李欢伦</t>
  </si>
  <si>
    <t>秦依蕾</t>
  </si>
  <si>
    <t>马俊豪</t>
  </si>
  <si>
    <t>23设计六班</t>
  </si>
  <si>
    <t>蒋琦儿</t>
  </si>
  <si>
    <t>2024.4.26</t>
  </si>
  <si>
    <t>2024.5.31</t>
  </si>
  <si>
    <t>2024.5.9</t>
  </si>
  <si>
    <t>2024.5.11</t>
  </si>
  <si>
    <t>2024.5.23</t>
  </si>
  <si>
    <t>2024.6.20</t>
  </si>
  <si>
    <t>郑昌晓</t>
  </si>
  <si>
    <t>付雪妍</t>
  </si>
  <si>
    <t>郑量予</t>
  </si>
  <si>
    <t>2024.5.10</t>
  </si>
  <si>
    <t>周沁昕</t>
  </si>
  <si>
    <t>徐雯靓</t>
  </si>
  <si>
    <t>曹王艳</t>
  </si>
  <si>
    <t>黄炜淼</t>
  </si>
  <si>
    <t>李思毅</t>
  </si>
  <si>
    <t>俞佳炜</t>
  </si>
  <si>
    <t>董若菡</t>
  </si>
  <si>
    <t>蒋谭</t>
  </si>
  <si>
    <t>李雨欣</t>
  </si>
  <si>
    <t>方俊杰</t>
  </si>
  <si>
    <t>何嘉许</t>
  </si>
  <si>
    <t>许佳颖</t>
  </si>
  <si>
    <t>金宬茜</t>
  </si>
  <si>
    <t>林嘉琦</t>
  </si>
  <si>
    <t>23设计七班</t>
  </si>
  <si>
    <t>郑徐怡芳</t>
  </si>
  <si>
    <t>陈佳怡</t>
  </si>
  <si>
    <t>雷贻婷</t>
  </si>
  <si>
    <t>23219122730</t>
  </si>
  <si>
    <t>虞京臻</t>
  </si>
  <si>
    <t>徐冰莹</t>
  </si>
  <si>
    <t>张佳翰</t>
  </si>
  <si>
    <t>陈麒羽</t>
  </si>
  <si>
    <t>杨盛豪</t>
  </si>
  <si>
    <t>苏妍</t>
  </si>
  <si>
    <t>刘艺</t>
  </si>
  <si>
    <t>杨乐涵</t>
  </si>
  <si>
    <t>吴渊</t>
  </si>
  <si>
    <t>陈怡</t>
  </si>
  <si>
    <t>李宛鸿</t>
  </si>
  <si>
    <t>曹隆博</t>
  </si>
  <si>
    <t>蔡以熏</t>
  </si>
  <si>
    <t>沈子琦</t>
  </si>
  <si>
    <t>樊明涛</t>
  </si>
  <si>
    <t>裘逸豪</t>
  </si>
  <si>
    <t>竺佳怡</t>
  </si>
  <si>
    <t>23设计八班</t>
  </si>
  <si>
    <t>张清扬</t>
  </si>
  <si>
    <t>张靖晗</t>
  </si>
  <si>
    <t>王胤龙</t>
  </si>
  <si>
    <t>温佳乐</t>
  </si>
  <si>
    <t>黄孜</t>
  </si>
  <si>
    <t>周靓涵</t>
  </si>
  <si>
    <t>徐慧兰</t>
  </si>
  <si>
    <t>李怡萱</t>
  </si>
  <si>
    <t>何玛丽</t>
  </si>
  <si>
    <t>陆一宁</t>
  </si>
  <si>
    <t>谢佳楠</t>
  </si>
  <si>
    <t>吴宇晨</t>
  </si>
  <si>
    <t>陈晓颀</t>
  </si>
  <si>
    <t>赵贞怡</t>
  </si>
  <si>
    <t>吴慧欣</t>
  </si>
  <si>
    <t>吴杨繁</t>
  </si>
  <si>
    <t>杨传建</t>
  </si>
  <si>
    <t>吴忌</t>
  </si>
  <si>
    <t>李丽欣</t>
  </si>
  <si>
    <t>邵鹏飞</t>
  </si>
  <si>
    <t>王晶</t>
  </si>
  <si>
    <t>施舒苓</t>
  </si>
  <si>
    <t>王佳宜</t>
  </si>
  <si>
    <t>董静</t>
  </si>
  <si>
    <t xml:space="preserve"> </t>
  </si>
  <si>
    <t>23设计九班</t>
  </si>
  <si>
    <t>姚佳</t>
  </si>
  <si>
    <t>徐泊晗</t>
  </si>
  <si>
    <t>颜煊烨</t>
  </si>
  <si>
    <t>陈薇羽</t>
  </si>
  <si>
    <t>王紫宣</t>
  </si>
  <si>
    <t>李哲裕</t>
  </si>
  <si>
    <t>方宁</t>
  </si>
  <si>
    <t>项煊然</t>
  </si>
  <si>
    <t>孙卓越</t>
  </si>
  <si>
    <t>陈佳瑜</t>
  </si>
  <si>
    <t>陈梦媛</t>
  </si>
  <si>
    <t>陶梦欣</t>
  </si>
  <si>
    <t>吴小贝</t>
  </si>
  <si>
    <t>冯炯烨</t>
  </si>
  <si>
    <t>林玏</t>
  </si>
  <si>
    <t>蓝晨静</t>
  </si>
  <si>
    <t>黄荣轩</t>
  </si>
  <si>
    <t>赵欧杰</t>
  </si>
  <si>
    <t>蔡迎春</t>
  </si>
  <si>
    <t>贾静茹</t>
  </si>
  <si>
    <t>杨邹欣</t>
  </si>
  <si>
    <t>缪缘仁</t>
  </si>
  <si>
    <t>王廷宇</t>
  </si>
  <si>
    <t>刘凯</t>
  </si>
  <si>
    <t>盛汝艺</t>
  </si>
  <si>
    <t>注：迟到、早退指签到未到和签退早退，签到签退皆不在则视为旷课。</t>
  </si>
  <si>
    <t>上课抽查</t>
  </si>
  <si>
    <t>晚自习</t>
  </si>
  <si>
    <t>22产品设计一班</t>
  </si>
  <si>
    <t>朱凯圣</t>
  </si>
  <si>
    <t>来昊洋</t>
  </si>
  <si>
    <t>陈跳</t>
  </si>
  <si>
    <t>左叶彤</t>
  </si>
  <si>
    <t>2023.3.10</t>
  </si>
  <si>
    <t>潘珏豪</t>
  </si>
  <si>
    <t>杜家伟</t>
  </si>
  <si>
    <t>徐帆</t>
  </si>
  <si>
    <t>陆文杰</t>
  </si>
  <si>
    <t>方一茹</t>
  </si>
  <si>
    <t>宁佳怡</t>
  </si>
  <si>
    <t>华心慈</t>
  </si>
  <si>
    <t>项章慧</t>
  </si>
  <si>
    <t>周泓达</t>
  </si>
  <si>
    <t>王天侨</t>
  </si>
  <si>
    <t>杨芳</t>
  </si>
  <si>
    <t>吴鑫</t>
  </si>
  <si>
    <t>万玉彤</t>
  </si>
  <si>
    <t>22219122926</t>
  </si>
  <si>
    <t>胡佳慧</t>
  </si>
  <si>
    <t>22219122626</t>
  </si>
  <si>
    <t>裘晓涛</t>
  </si>
  <si>
    <t>王文颖</t>
  </si>
  <si>
    <t>姜子琪</t>
  </si>
  <si>
    <t>22产品设计二班</t>
  </si>
  <si>
    <t>王昱淇</t>
  </si>
  <si>
    <t>肖景欢</t>
  </si>
  <si>
    <t>张瑞意</t>
  </si>
  <si>
    <t>张金鑫</t>
  </si>
  <si>
    <t>尚阳翔</t>
  </si>
  <si>
    <t>虞森</t>
  </si>
  <si>
    <t>陈巧云</t>
  </si>
  <si>
    <t>尤灵柔</t>
  </si>
  <si>
    <t>李妮娜</t>
  </si>
  <si>
    <t>陈锦安</t>
  </si>
  <si>
    <t>薛灵欣</t>
  </si>
  <si>
    <t>陈羽欣</t>
  </si>
  <si>
    <t>陈江滨</t>
  </si>
  <si>
    <t>章继力</t>
  </si>
  <si>
    <t>孔佳乐</t>
  </si>
  <si>
    <t>潘李宁</t>
  </si>
  <si>
    <t>贺云帆</t>
  </si>
  <si>
    <t>黄雲雪</t>
  </si>
  <si>
    <t>朱锐</t>
  </si>
  <si>
    <t>崔育婷</t>
  </si>
  <si>
    <t>洪可慧</t>
  </si>
  <si>
    <t>陈星</t>
  </si>
  <si>
    <t>曾瑞琪</t>
  </si>
  <si>
    <t>22视觉传达一班</t>
  </si>
  <si>
    <t>刘蓝秀</t>
  </si>
  <si>
    <t>陆彦成</t>
  </si>
  <si>
    <t>施恬恬</t>
  </si>
  <si>
    <t>王进</t>
  </si>
  <si>
    <t>刘子琳</t>
  </si>
  <si>
    <t>王诗韵</t>
  </si>
  <si>
    <t>陈璐晴</t>
  </si>
  <si>
    <t>2024.5.19</t>
  </si>
  <si>
    <t>22219122915</t>
  </si>
  <si>
    <t>虞欣恬</t>
  </si>
  <si>
    <t>22219122913</t>
  </si>
  <si>
    <t>徐子钦</t>
  </si>
  <si>
    <t>22219122910</t>
  </si>
  <si>
    <t>朱文洁</t>
  </si>
  <si>
    <t>22视觉传达二班</t>
  </si>
  <si>
    <t>陈雅靓</t>
  </si>
  <si>
    <t>谢雨霏</t>
  </si>
  <si>
    <t>沈羽莹</t>
  </si>
  <si>
    <t>周敬涵</t>
  </si>
  <si>
    <t>金鼎</t>
  </si>
  <si>
    <t>雷梓琪</t>
  </si>
  <si>
    <t>陈伊宁</t>
  </si>
  <si>
    <t>潘一笑</t>
  </si>
  <si>
    <t>赖依婷</t>
  </si>
  <si>
    <t>陈宇航</t>
  </si>
  <si>
    <t>王柏程</t>
  </si>
  <si>
    <t>王浩然</t>
  </si>
  <si>
    <t>王星宇</t>
  </si>
  <si>
    <t>22219122403</t>
  </si>
  <si>
    <t>姚奕伶</t>
  </si>
  <si>
    <t>22219122401</t>
  </si>
  <si>
    <t>王赛雅</t>
  </si>
  <si>
    <t>22视觉传达三班</t>
  </si>
  <si>
    <t>李熠凯</t>
  </si>
  <si>
    <t>朱荣杰</t>
  </si>
  <si>
    <t>金雨凡</t>
  </si>
  <si>
    <t>林嘉嘉</t>
  </si>
  <si>
    <t>何昊</t>
  </si>
  <si>
    <t>陈媛</t>
  </si>
  <si>
    <t>杨坤</t>
  </si>
  <si>
    <t>22219122608</t>
  </si>
  <si>
    <t>钱朱琦</t>
  </si>
  <si>
    <t>22219122507</t>
  </si>
  <si>
    <t>何欣羽</t>
  </si>
  <si>
    <t>22219122513</t>
  </si>
  <si>
    <t>陈卓琳</t>
  </si>
  <si>
    <t>22219122512</t>
  </si>
  <si>
    <t>樊芷如</t>
  </si>
  <si>
    <t>22219122509</t>
  </si>
  <si>
    <t>留恩丽</t>
  </si>
  <si>
    <t>22219122515</t>
  </si>
  <si>
    <t>薛可尔</t>
  </si>
  <si>
    <t>22219122524</t>
  </si>
  <si>
    <t>吴筱雨</t>
  </si>
  <si>
    <t>22219122906</t>
  </si>
  <si>
    <t>王子豪</t>
  </si>
  <si>
    <t>22219122318</t>
  </si>
  <si>
    <t>张玮</t>
  </si>
  <si>
    <t>柯舒婷</t>
  </si>
  <si>
    <t>22视觉传达四班</t>
  </si>
  <si>
    <t>张泽雨</t>
  </si>
  <si>
    <t>赵文涛</t>
  </si>
  <si>
    <t>瞿随心</t>
  </si>
  <si>
    <t>陆怡峘</t>
  </si>
  <si>
    <t>孙悦婷</t>
  </si>
  <si>
    <t>李德尔</t>
  </si>
  <si>
    <t>毛雪倩</t>
  </si>
  <si>
    <t>22219122813</t>
  </si>
  <si>
    <t>程瑞煜</t>
  </si>
  <si>
    <t>22219122613</t>
  </si>
  <si>
    <t>万婧彤</t>
  </si>
  <si>
    <t>22219122619</t>
  </si>
  <si>
    <t>何玲欢</t>
  </si>
  <si>
    <t>22219122620</t>
  </si>
  <si>
    <t>应善</t>
  </si>
  <si>
    <t>22219122627</t>
  </si>
  <si>
    <t>莫苍慧</t>
  </si>
  <si>
    <t>22219122701</t>
  </si>
  <si>
    <t>吴佳</t>
  </si>
  <si>
    <t>22219122707</t>
  </si>
  <si>
    <t>赵艳虹</t>
  </si>
  <si>
    <t>22219122828</t>
  </si>
  <si>
    <t>王薇</t>
  </si>
  <si>
    <t>22环境设计一班</t>
  </si>
  <si>
    <t>沈百超</t>
  </si>
  <si>
    <t>王颢博</t>
  </si>
  <si>
    <t>施平安</t>
  </si>
  <si>
    <t>汪庆</t>
  </si>
  <si>
    <t>刘濠萁</t>
  </si>
  <si>
    <t>何立中</t>
  </si>
  <si>
    <t>张如玉</t>
  </si>
  <si>
    <t>黄时闲</t>
  </si>
  <si>
    <t>汪佳路</t>
  </si>
  <si>
    <t>陈梓涵</t>
  </si>
  <si>
    <t>朱可萱</t>
  </si>
  <si>
    <t>王文浩</t>
  </si>
  <si>
    <t>邱浩</t>
  </si>
  <si>
    <t>22219122414</t>
  </si>
  <si>
    <t>张廖琦</t>
  </si>
  <si>
    <t>22219122423</t>
  </si>
  <si>
    <t>周紫懿</t>
  </si>
  <si>
    <t>22219122426</t>
  </si>
  <si>
    <t>林尹</t>
  </si>
  <si>
    <t>22219122421</t>
  </si>
  <si>
    <t>傅媛媛</t>
  </si>
  <si>
    <t>22219122424</t>
  </si>
  <si>
    <t>22219122425</t>
  </si>
  <si>
    <t>夏任雅</t>
  </si>
  <si>
    <t>22219122523</t>
  </si>
  <si>
    <t>贾兆婷</t>
  </si>
  <si>
    <t>22环境设计二班</t>
  </si>
  <si>
    <t>赵峰</t>
  </si>
  <si>
    <t>陈佳聪</t>
  </si>
  <si>
    <t>陈传博</t>
  </si>
  <si>
    <t>肖璇</t>
  </si>
  <si>
    <t>罗泽锋</t>
  </si>
  <si>
    <t>谢但杰</t>
  </si>
  <si>
    <t>颜誉洋</t>
  </si>
  <si>
    <t>罗雅如</t>
  </si>
  <si>
    <t>胡梦圆</t>
  </si>
  <si>
    <t>叶润颖</t>
  </si>
  <si>
    <t>贺雅玟</t>
  </si>
  <si>
    <t>洪慧婷</t>
  </si>
  <si>
    <t>22219122611</t>
  </si>
  <si>
    <t>颜晨宇</t>
  </si>
  <si>
    <t>22环境设计三班</t>
  </si>
  <si>
    <t>马雨露</t>
  </si>
  <si>
    <t>林孙钒</t>
  </si>
  <si>
    <t>吴嘉琪</t>
  </si>
  <si>
    <t>汪扬</t>
  </si>
  <si>
    <t>陈雨露</t>
  </si>
  <si>
    <t>洪心怡</t>
  </si>
  <si>
    <t>王朱珠</t>
  </si>
  <si>
    <t>薛紫妍</t>
  </si>
  <si>
    <t>陈沁璐</t>
  </si>
  <si>
    <t>李心悦</t>
  </si>
  <si>
    <t>何佳怡</t>
  </si>
  <si>
    <t>陈冰怡</t>
  </si>
  <si>
    <t>黄陈芳</t>
  </si>
  <si>
    <t>郑韵玙</t>
  </si>
  <si>
    <t>费一宁</t>
  </si>
  <si>
    <t>22219122824</t>
  </si>
  <si>
    <t>张陈茜</t>
  </si>
  <si>
    <t>22219122829</t>
  </si>
  <si>
    <t>钟怡</t>
  </si>
  <si>
    <t>c</t>
  </si>
  <si>
    <t>晚自习旷课</t>
  </si>
  <si>
    <t>21产品设计一班</t>
  </si>
  <si>
    <t>21产品设计二班</t>
  </si>
  <si>
    <t>21视觉传达一班</t>
  </si>
  <si>
    <t>21视觉传达五班</t>
  </si>
  <si>
    <t>21视觉传达二班</t>
  </si>
  <si>
    <t>21视觉传达六班</t>
  </si>
  <si>
    <t>21视觉传达三班</t>
  </si>
  <si>
    <t>21视觉传达七班</t>
  </si>
  <si>
    <t>2023.6.4</t>
  </si>
  <si>
    <t>21视觉传达四班</t>
  </si>
  <si>
    <t>21视觉传达八班</t>
  </si>
  <si>
    <t>21环境设计一班</t>
  </si>
  <si>
    <t>21环境设计五班</t>
  </si>
  <si>
    <t>21环境设计二班</t>
  </si>
  <si>
    <t>21环境设计六班</t>
  </si>
  <si>
    <t>21环境设计三班</t>
  </si>
  <si>
    <t>21环境设计七班</t>
  </si>
  <si>
    <t>21环境设计四班</t>
  </si>
  <si>
    <t>21环境设计八班</t>
  </si>
  <si>
    <t>20视传一、四班</t>
  </si>
  <si>
    <t>20视传二、五班</t>
  </si>
  <si>
    <t>20视传三、六班</t>
  </si>
  <si>
    <t>20环艺一、四班</t>
  </si>
  <si>
    <t>20环艺二、五班</t>
  </si>
  <si>
    <t>2021.10.29</t>
  </si>
  <si>
    <t>20环艺三、六班</t>
  </si>
  <si>
    <t>20产品一、二班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</si>
</sst>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10000"/>
      <name val="宋体"/>
      <charset val="134"/>
    </font>
    <font>
      <sz val="11"/>
      <color rgb="FF01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1212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26" applyNumberFormat="0" applyAlignment="0" applyProtection="0">
      <alignment vertical="center"/>
    </xf>
    <xf numFmtId="0" fontId="42" fillId="6" borderId="27" applyNumberFormat="0" applyAlignment="0" applyProtection="0">
      <alignment vertical="center"/>
    </xf>
    <xf numFmtId="0" fontId="43" fillId="6" borderId="26" applyNumberFormat="0" applyAlignment="0" applyProtection="0">
      <alignment vertical="center"/>
    </xf>
    <xf numFmtId="0" fontId="44" fillId="7" borderId="28" applyNumberFormat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4" xfId="0" applyNumberFormat="1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58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1" xfId="0" applyFont="1" applyBorder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58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58" fontId="5" fillId="0" borderId="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58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49" fontId="16" fillId="0" borderId="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58" fontId="5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58" fontId="19" fillId="0" borderId="2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49" fontId="25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176" fontId="28" fillId="2" borderId="2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/>
    </xf>
    <xf numFmtId="0" fontId="28" fillId="2" borderId="1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58" fontId="27" fillId="0" borderId="1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14" fontId="27" fillId="2" borderId="11" xfId="0" applyNumberFormat="1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 wrapText="1"/>
    </xf>
    <xf numFmtId="49" fontId="31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/>
    </xf>
    <xf numFmtId="58" fontId="26" fillId="2" borderId="11" xfId="0" applyNumberFormat="1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58" fontId="27" fillId="2" borderId="11" xfId="0" applyNumberFormat="1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58" fontId="32" fillId="0" borderId="11" xfId="0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58" fontId="28" fillId="2" borderId="11" xfId="0" applyNumberFormat="1" applyFont="1" applyFill="1" applyBorder="1" applyAlignment="1">
      <alignment horizontal="center" vertical="center" wrapText="1"/>
    </xf>
    <xf numFmtId="58" fontId="24" fillId="2" borderId="11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/>
    </xf>
    <xf numFmtId="0" fontId="27" fillId="0" borderId="1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P204"/>
  <sheetViews>
    <sheetView zoomScale="40" zoomScaleNormal="40" topLeftCell="CB1" workbookViewId="0">
      <pane xSplit="24470" topLeftCell="XFA1" activePane="topLeft"/>
      <selection activeCell="DP108" sqref="DP108"/>
      <selection pane="topRight"/>
    </sheetView>
  </sheetViews>
  <sheetFormatPr defaultColWidth="9.66363636363636" defaultRowHeight="14"/>
  <cols>
    <col min="1" max="1" width="12.8" style="2" customWidth="1"/>
    <col min="2" max="2" width="14" style="2" customWidth="1"/>
    <col min="3" max="3" width="10.3363636363636" style="2" customWidth="1"/>
    <col min="4" max="4" width="12.8" style="2" customWidth="1"/>
    <col min="5" max="5" width="6.26363636363636" style="2" customWidth="1"/>
    <col min="6" max="6" width="12.8" style="2" customWidth="1"/>
    <col min="7" max="7" width="6.26363636363636" style="2" customWidth="1"/>
    <col min="8" max="8" width="12.8" style="2" customWidth="1"/>
    <col min="9" max="9" width="6.4" style="2" customWidth="1"/>
    <col min="10" max="10" width="12.8" style="2" customWidth="1"/>
    <col min="11" max="11" width="7.26363636363636" style="2" customWidth="1"/>
    <col min="12" max="12" width="12.8" style="2" customWidth="1"/>
    <col min="13" max="13" width="7.26363636363636" style="2" customWidth="1"/>
    <col min="14" max="14" width="12.8" style="2" customWidth="1"/>
    <col min="15" max="15" width="7.6" style="2" customWidth="1"/>
    <col min="16" max="16" width="12.8" style="2" customWidth="1"/>
    <col min="17" max="17" width="6.8" style="2" customWidth="1"/>
    <col min="18" max="18" width="11.5272727272727" style="2" customWidth="1"/>
    <col min="19" max="19" width="6.06363636363636" style="2" customWidth="1"/>
    <col min="20" max="20" width="12.6" style="2" customWidth="1"/>
    <col min="21" max="21" width="7.6" style="2" customWidth="1"/>
    <col min="22" max="22" width="12.6" style="2" customWidth="1"/>
    <col min="23" max="23" width="7.6" style="2" customWidth="1"/>
    <col min="24" max="24" width="12.6" style="2" customWidth="1"/>
    <col min="25" max="25" width="7.6" style="2" customWidth="1"/>
    <col min="26" max="26" width="12.6" style="2" customWidth="1"/>
    <col min="27" max="27" width="7.6" style="2" customWidth="1"/>
    <col min="28" max="28" width="12.6" style="2" customWidth="1"/>
    <col min="29" max="29" width="7.6" style="2" customWidth="1"/>
    <col min="30" max="30" width="12.6" style="2" customWidth="1"/>
    <col min="31" max="31" width="7.6" style="2" customWidth="1"/>
    <col min="32" max="32" width="12.6" style="2" customWidth="1"/>
    <col min="33" max="33" width="7.6" style="2" customWidth="1"/>
    <col min="34" max="34" width="12.6" style="2" customWidth="1"/>
    <col min="35" max="35" width="7.6" style="2" customWidth="1"/>
    <col min="36" max="36" width="12.6" style="2" customWidth="1"/>
    <col min="37" max="37" width="7.6" style="2" customWidth="1"/>
    <col min="38" max="38" width="12.6" style="2" customWidth="1"/>
    <col min="39" max="39" width="7.6" style="2" customWidth="1"/>
    <col min="40" max="40" width="12.6" style="2" customWidth="1"/>
    <col min="41" max="41" width="7.6" style="2" customWidth="1"/>
    <col min="42" max="42" width="12.6" style="2" customWidth="1"/>
    <col min="43" max="43" width="7.6" style="2" customWidth="1"/>
    <col min="44" max="44" width="12.8" style="2" customWidth="1"/>
    <col min="45" max="45" width="7.6" style="2" customWidth="1"/>
    <col min="46" max="46" width="12.8" style="2" customWidth="1"/>
    <col min="47" max="47" width="7.6" style="2" customWidth="1"/>
    <col min="48" max="48" width="12.8" style="2" customWidth="1"/>
    <col min="49" max="49" width="7.6" style="2" customWidth="1"/>
    <col min="50" max="50" width="12.8" style="2" customWidth="1"/>
    <col min="51" max="51" width="7.6" style="2" customWidth="1"/>
    <col min="52" max="52" width="12.8" style="2" customWidth="1"/>
    <col min="53" max="53" width="7.6" style="2" customWidth="1"/>
    <col min="54" max="54" width="11.5272727272727" style="2" customWidth="1"/>
    <col min="55" max="55" width="7.6" style="2" customWidth="1"/>
    <col min="56" max="56" width="11.5272727272727" style="2" customWidth="1"/>
    <col min="57" max="57" width="7.6" style="2" customWidth="1"/>
    <col min="58" max="58" width="11.5272727272727" style="2" customWidth="1"/>
    <col min="59" max="59" width="7.6" style="2" customWidth="1"/>
    <col min="60" max="60" width="11.5272727272727" style="2" customWidth="1"/>
    <col min="61" max="61" width="7.6" style="2" customWidth="1"/>
    <col min="62" max="62" width="12.8" style="2" customWidth="1"/>
    <col min="63" max="63" width="7.6" style="2" customWidth="1"/>
    <col min="64" max="64" width="12.8" style="2" customWidth="1"/>
    <col min="65" max="65" width="7.6" style="2" customWidth="1"/>
    <col min="66" max="66" width="12.8" style="2" customWidth="1"/>
    <col min="67" max="67" width="7.6" style="2" customWidth="1"/>
    <col min="68" max="68" width="12.8" style="2" customWidth="1"/>
    <col min="69" max="69" width="7.6" style="2" customWidth="1"/>
    <col min="70" max="70" width="11.5272727272727" style="2" customWidth="1"/>
    <col min="71" max="71" width="7.6" style="2" customWidth="1"/>
    <col min="72" max="72" width="11.5272727272727" style="2" customWidth="1"/>
    <col min="73" max="73" width="7.6" style="2" customWidth="1"/>
    <col min="74" max="74" width="11.5272727272727" style="2" customWidth="1"/>
    <col min="75" max="75" width="7.6" style="2" customWidth="1"/>
    <col min="76" max="76" width="11.5272727272727" style="2" customWidth="1"/>
    <col min="77" max="77" width="7.6" style="2" customWidth="1"/>
    <col min="78" max="78" width="11.5272727272727" style="2" customWidth="1"/>
    <col min="79" max="79" width="7.6" style="2" customWidth="1"/>
    <col min="80" max="80" width="11.5272727272727" style="2" customWidth="1"/>
    <col min="81" max="81" width="7.6" style="2" customWidth="1"/>
    <col min="82" max="82" width="11.5272727272727" style="2" customWidth="1"/>
    <col min="83" max="83" width="7.6" style="2" customWidth="1"/>
    <col min="84" max="84" width="12.0636363636364" style="2" customWidth="1"/>
    <col min="85" max="85" width="7.6" style="2" customWidth="1"/>
    <col min="86" max="86" width="10.8" style="2" customWidth="1"/>
    <col min="87" max="87" width="7.6" style="2" customWidth="1"/>
    <col min="88" max="88" width="10.6636363636364" style="2" customWidth="1"/>
    <col min="89" max="89" width="7.6" style="2" customWidth="1"/>
    <col min="90" max="90" width="9.06363636363636" style="2" customWidth="1"/>
    <col min="91" max="91" width="7.6" style="2" customWidth="1"/>
    <col min="92" max="92" width="9.66363636363636" style="2" customWidth="1"/>
    <col min="93" max="93" width="7.6" style="2" customWidth="1"/>
    <col min="94" max="94" width="11.1363636363636" style="2" customWidth="1"/>
    <col min="95" max="95" width="7.6" style="2" customWidth="1"/>
    <col min="96" max="96" width="9.8" style="2" customWidth="1"/>
    <col min="97" max="97" width="7.6" style="2" customWidth="1"/>
    <col min="98" max="98" width="11.4" style="2" customWidth="1"/>
    <col min="99" max="99" width="7.6" style="2" customWidth="1"/>
    <col min="100" max="102" width="12.8" style="2" customWidth="1"/>
    <col min="103" max="103" width="7.6" style="2" customWidth="1"/>
    <col min="104" max="104" width="12.8" style="2" customWidth="1"/>
    <col min="105" max="105" width="7.6" style="2" customWidth="1"/>
    <col min="106" max="106" width="12.8" style="2" customWidth="1"/>
    <col min="107" max="107" width="7.6" style="2" customWidth="1"/>
    <col min="108" max="108" width="12.8" style="2" customWidth="1"/>
    <col min="109" max="109" width="7.6" style="2" customWidth="1"/>
    <col min="110" max="110" width="12.8" style="2" customWidth="1"/>
    <col min="111" max="111" width="7.6" style="2" customWidth="1"/>
    <col min="112" max="112" width="12.8" style="2" customWidth="1"/>
    <col min="113" max="113" width="7.6" style="2" customWidth="1"/>
    <col min="114" max="114" width="12.8" style="2" customWidth="1"/>
    <col min="115" max="115" width="7.6" style="2" customWidth="1"/>
    <col min="116" max="116" width="12.8" style="2" customWidth="1"/>
    <col min="117" max="117" width="7.6" style="2" customWidth="1"/>
    <col min="118" max="118" width="14.5272727272727" style="2" customWidth="1"/>
    <col min="119" max="119" width="13.4636363636364" style="2" customWidth="1"/>
    <col min="120" max="120" width="17.7272727272727" style="2" customWidth="1"/>
    <col min="121" max="122" width="7" style="2" customWidth="1"/>
    <col min="123" max="123" width="9.66363636363636" style="2"/>
    <col min="124" max="124" width="8.33636363636364" style="2" customWidth="1"/>
    <col min="125" max="129" width="8.72727272727273" style="2" customWidth="1"/>
    <col min="130" max="16364" width="9.66363636363636" style="2"/>
  </cols>
  <sheetData>
    <row r="1" ht="15" spans="1:122">
      <c r="A1" s="147" t="s">
        <v>0</v>
      </c>
      <c r="B1" s="148" t="s">
        <v>1</v>
      </c>
      <c r="C1" s="148" t="s">
        <v>2</v>
      </c>
      <c r="D1" s="149" t="s">
        <v>3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 t="s">
        <v>4</v>
      </c>
      <c r="Q1" s="149"/>
      <c r="R1" s="149"/>
      <c r="S1" s="149"/>
      <c r="T1" s="150" t="s">
        <v>5</v>
      </c>
      <c r="U1" s="150"/>
      <c r="V1" s="150"/>
      <c r="W1" s="150"/>
      <c r="X1" s="149" t="s">
        <v>6</v>
      </c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 t="s">
        <v>7</v>
      </c>
      <c r="CY1" s="149"/>
      <c r="CZ1" s="149"/>
      <c r="DA1" s="149"/>
      <c r="DB1" s="149"/>
      <c r="DC1" s="149"/>
      <c r="DD1" s="149"/>
      <c r="DE1" s="149"/>
      <c r="DF1" s="149"/>
      <c r="DG1" s="149"/>
      <c r="DH1" s="149" t="s">
        <v>8</v>
      </c>
      <c r="DI1" s="149"/>
      <c r="DJ1" s="149"/>
      <c r="DK1" s="149"/>
      <c r="DL1" s="149"/>
      <c r="DM1" s="149"/>
      <c r="DN1" s="150" t="s">
        <v>9</v>
      </c>
      <c r="DO1" s="150"/>
      <c r="DP1" s="150"/>
      <c r="DQ1" s="150"/>
      <c r="DR1" s="150" t="s">
        <v>10</v>
      </c>
    </row>
    <row r="2" ht="15" spans="1:122">
      <c r="A2" s="148"/>
      <c r="B2" s="148"/>
      <c r="C2" s="148"/>
      <c r="D2" s="150" t="s">
        <v>11</v>
      </c>
      <c r="E2" s="150" t="s">
        <v>12</v>
      </c>
      <c r="F2" s="150" t="s">
        <v>11</v>
      </c>
      <c r="G2" s="150" t="s">
        <v>12</v>
      </c>
      <c r="H2" s="150" t="s">
        <v>11</v>
      </c>
      <c r="I2" s="150" t="s">
        <v>12</v>
      </c>
      <c r="J2" s="150" t="s">
        <v>11</v>
      </c>
      <c r="K2" s="150" t="s">
        <v>12</v>
      </c>
      <c r="L2" s="150" t="s">
        <v>11</v>
      </c>
      <c r="M2" s="150" t="s">
        <v>12</v>
      </c>
      <c r="N2" s="150" t="s">
        <v>11</v>
      </c>
      <c r="O2" s="150" t="s">
        <v>12</v>
      </c>
      <c r="P2" s="150" t="s">
        <v>11</v>
      </c>
      <c r="Q2" s="150" t="s">
        <v>12</v>
      </c>
      <c r="R2" s="150" t="s">
        <v>11</v>
      </c>
      <c r="S2" s="150" t="s">
        <v>12</v>
      </c>
      <c r="T2" s="150" t="s">
        <v>11</v>
      </c>
      <c r="U2" s="150" t="s">
        <v>12</v>
      </c>
      <c r="V2" s="150" t="s">
        <v>11</v>
      </c>
      <c r="W2" s="150" t="s">
        <v>12</v>
      </c>
      <c r="X2" s="150" t="s">
        <v>11</v>
      </c>
      <c r="Y2" s="150" t="s">
        <v>12</v>
      </c>
      <c r="Z2" s="150" t="s">
        <v>11</v>
      </c>
      <c r="AA2" s="150" t="s">
        <v>12</v>
      </c>
      <c r="AB2" s="150" t="s">
        <v>11</v>
      </c>
      <c r="AC2" s="150" t="s">
        <v>12</v>
      </c>
      <c r="AD2" s="150" t="s">
        <v>11</v>
      </c>
      <c r="AE2" s="150" t="s">
        <v>12</v>
      </c>
      <c r="AF2" s="150" t="s">
        <v>11</v>
      </c>
      <c r="AG2" s="150" t="s">
        <v>12</v>
      </c>
      <c r="AH2" s="150" t="s">
        <v>11</v>
      </c>
      <c r="AI2" s="150" t="s">
        <v>12</v>
      </c>
      <c r="AJ2" s="150" t="s">
        <v>11</v>
      </c>
      <c r="AK2" s="150" t="s">
        <v>12</v>
      </c>
      <c r="AL2" s="150" t="s">
        <v>11</v>
      </c>
      <c r="AM2" s="150" t="s">
        <v>12</v>
      </c>
      <c r="AN2" s="150" t="s">
        <v>11</v>
      </c>
      <c r="AO2" s="150" t="s">
        <v>12</v>
      </c>
      <c r="AP2" s="150" t="s">
        <v>11</v>
      </c>
      <c r="AQ2" s="150" t="s">
        <v>12</v>
      </c>
      <c r="AR2" s="150" t="s">
        <v>11</v>
      </c>
      <c r="AS2" s="150" t="s">
        <v>12</v>
      </c>
      <c r="AT2" s="150" t="s">
        <v>11</v>
      </c>
      <c r="AU2" s="150" t="s">
        <v>12</v>
      </c>
      <c r="AV2" s="150" t="s">
        <v>11</v>
      </c>
      <c r="AW2" s="150" t="s">
        <v>12</v>
      </c>
      <c r="AX2" s="150" t="s">
        <v>11</v>
      </c>
      <c r="AY2" s="150" t="s">
        <v>12</v>
      </c>
      <c r="AZ2" s="150" t="s">
        <v>11</v>
      </c>
      <c r="BA2" s="150" t="s">
        <v>12</v>
      </c>
      <c r="BB2" s="150" t="s">
        <v>11</v>
      </c>
      <c r="BC2" s="150" t="s">
        <v>12</v>
      </c>
      <c r="BD2" s="150" t="s">
        <v>11</v>
      </c>
      <c r="BE2" s="150" t="s">
        <v>12</v>
      </c>
      <c r="BF2" s="150" t="s">
        <v>11</v>
      </c>
      <c r="BG2" s="150" t="s">
        <v>12</v>
      </c>
      <c r="BH2" s="150" t="s">
        <v>11</v>
      </c>
      <c r="BI2" s="150" t="s">
        <v>12</v>
      </c>
      <c r="BJ2" s="150" t="s">
        <v>11</v>
      </c>
      <c r="BK2" s="150" t="s">
        <v>12</v>
      </c>
      <c r="BL2" s="150" t="s">
        <v>11</v>
      </c>
      <c r="BM2" s="150" t="s">
        <v>12</v>
      </c>
      <c r="BN2" s="150" t="s">
        <v>11</v>
      </c>
      <c r="BO2" s="150" t="s">
        <v>12</v>
      </c>
      <c r="BP2" s="150" t="s">
        <v>11</v>
      </c>
      <c r="BQ2" s="150" t="s">
        <v>12</v>
      </c>
      <c r="BR2" s="150" t="s">
        <v>11</v>
      </c>
      <c r="BS2" s="150" t="s">
        <v>12</v>
      </c>
      <c r="BT2" s="150" t="s">
        <v>11</v>
      </c>
      <c r="BU2" s="150" t="s">
        <v>12</v>
      </c>
      <c r="BV2" s="150" t="s">
        <v>11</v>
      </c>
      <c r="BW2" s="150" t="s">
        <v>12</v>
      </c>
      <c r="BX2" s="150" t="s">
        <v>11</v>
      </c>
      <c r="BY2" s="150" t="s">
        <v>12</v>
      </c>
      <c r="BZ2" s="150" t="s">
        <v>11</v>
      </c>
      <c r="CA2" s="150" t="s">
        <v>12</v>
      </c>
      <c r="CB2" s="150" t="s">
        <v>11</v>
      </c>
      <c r="CC2" s="150" t="s">
        <v>12</v>
      </c>
      <c r="CD2" s="150" t="s">
        <v>11</v>
      </c>
      <c r="CE2" s="150" t="s">
        <v>12</v>
      </c>
      <c r="CF2" s="150" t="s">
        <v>11</v>
      </c>
      <c r="CG2" s="150" t="s">
        <v>12</v>
      </c>
      <c r="CH2" s="150" t="s">
        <v>11</v>
      </c>
      <c r="CI2" s="150" t="s">
        <v>12</v>
      </c>
      <c r="CJ2" s="150" t="s">
        <v>11</v>
      </c>
      <c r="CK2" s="150" t="s">
        <v>12</v>
      </c>
      <c r="CL2" s="150" t="s">
        <v>11</v>
      </c>
      <c r="CM2" s="150" t="s">
        <v>12</v>
      </c>
      <c r="CN2" s="150" t="s">
        <v>11</v>
      </c>
      <c r="CO2" s="150" t="s">
        <v>12</v>
      </c>
      <c r="CP2" s="150" t="s">
        <v>11</v>
      </c>
      <c r="CQ2" s="150" t="s">
        <v>12</v>
      </c>
      <c r="CR2" s="150" t="s">
        <v>11</v>
      </c>
      <c r="CS2" s="150" t="s">
        <v>12</v>
      </c>
      <c r="CT2" s="150" t="s">
        <v>11</v>
      </c>
      <c r="CU2" s="150" t="s">
        <v>12</v>
      </c>
      <c r="CV2" s="150" t="s">
        <v>11</v>
      </c>
      <c r="CW2" s="150" t="s">
        <v>12</v>
      </c>
      <c r="CX2" s="150" t="s">
        <v>11</v>
      </c>
      <c r="CY2" s="150" t="s">
        <v>12</v>
      </c>
      <c r="CZ2" s="150" t="s">
        <v>11</v>
      </c>
      <c r="DA2" s="150" t="s">
        <v>12</v>
      </c>
      <c r="DB2" s="150" t="s">
        <v>11</v>
      </c>
      <c r="DC2" s="150" t="s">
        <v>12</v>
      </c>
      <c r="DD2" s="150" t="s">
        <v>11</v>
      </c>
      <c r="DE2" s="150" t="s">
        <v>12</v>
      </c>
      <c r="DF2" s="150" t="s">
        <v>11</v>
      </c>
      <c r="DG2" s="150" t="s">
        <v>12</v>
      </c>
      <c r="DH2" s="150" t="s">
        <v>11</v>
      </c>
      <c r="DI2" s="150" t="s">
        <v>12</v>
      </c>
      <c r="DJ2" s="150" t="s">
        <v>11</v>
      </c>
      <c r="DK2" s="150" t="s">
        <v>12</v>
      </c>
      <c r="DL2" s="150" t="s">
        <v>11</v>
      </c>
      <c r="DM2" s="150" t="s">
        <v>12</v>
      </c>
      <c r="DN2" s="150" t="s">
        <v>5</v>
      </c>
      <c r="DO2" s="150" t="s">
        <v>13</v>
      </c>
      <c r="DP2" s="150" t="s">
        <v>6</v>
      </c>
      <c r="DQ2" s="150" t="s">
        <v>7</v>
      </c>
      <c r="DR2" s="150"/>
    </row>
    <row r="3" s="139" customFormat="1" ht="15" spans="1:122">
      <c r="A3" s="151" t="s">
        <v>14</v>
      </c>
      <c r="B3" s="152">
        <v>23219122114</v>
      </c>
      <c r="C3" s="153" t="s">
        <v>15</v>
      </c>
      <c r="D3" s="152"/>
      <c r="E3" s="153"/>
      <c r="F3" s="152"/>
      <c r="G3" s="153"/>
      <c r="H3" s="152"/>
      <c r="I3" s="153"/>
      <c r="J3" s="152"/>
      <c r="K3" s="153"/>
      <c r="L3" s="152"/>
      <c r="M3" s="153"/>
      <c r="N3" s="152"/>
      <c r="O3" s="153"/>
      <c r="P3" s="152"/>
      <c r="Q3" s="153"/>
      <c r="R3" s="152"/>
      <c r="S3" s="153"/>
      <c r="T3" s="152" t="s">
        <v>16</v>
      </c>
      <c r="U3" s="152">
        <v>1</v>
      </c>
      <c r="V3" s="152"/>
      <c r="W3" s="152"/>
      <c r="X3" s="152" t="s">
        <v>17</v>
      </c>
      <c r="Y3" s="152">
        <v>1</v>
      </c>
      <c r="Z3" s="152" t="s">
        <v>18</v>
      </c>
      <c r="AA3" s="152">
        <v>1</v>
      </c>
      <c r="AB3" s="152" t="s">
        <v>19</v>
      </c>
      <c r="AC3" s="152">
        <v>1</v>
      </c>
      <c r="AD3" s="152" t="s">
        <v>20</v>
      </c>
      <c r="AE3" s="152">
        <v>1</v>
      </c>
      <c r="AF3" s="152" t="s">
        <v>21</v>
      </c>
      <c r="AG3" s="152">
        <v>1</v>
      </c>
      <c r="AH3" s="152" t="s">
        <v>22</v>
      </c>
      <c r="AI3" s="152">
        <v>1</v>
      </c>
      <c r="AJ3" s="152" t="s">
        <v>23</v>
      </c>
      <c r="AK3" s="152">
        <v>1</v>
      </c>
      <c r="AL3" s="152" t="s">
        <v>24</v>
      </c>
      <c r="AM3" s="152">
        <v>1</v>
      </c>
      <c r="AN3" s="152" t="s">
        <v>25</v>
      </c>
      <c r="AO3" s="152">
        <v>1</v>
      </c>
      <c r="AP3" s="152" t="s">
        <v>26</v>
      </c>
      <c r="AQ3" s="152">
        <v>1</v>
      </c>
      <c r="AR3" s="152" t="s">
        <v>27</v>
      </c>
      <c r="AS3" s="152">
        <v>1</v>
      </c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1">
        <v>1</v>
      </c>
      <c r="DO3" s="191">
        <v>0</v>
      </c>
      <c r="DP3" s="191">
        <f>Y3+AA3+AC3+AE3+AG3+AI3+AK3+AM3+AO3+AQ3+AS3+AU3+AW3+AY3+BA3+BC3+BE3+BG3+BI3+BK3+BM3+BO3+BQ3+BS3+BU3+BW3+BY3+CA3+CC3+CE3+CG3+CI3+CK3+CM3+CO3+CQ3+CS3+CU3+CW3</f>
        <v>11</v>
      </c>
      <c r="DQ3" s="191">
        <f>CY3+DA3+DC3+DE3+DG3</f>
        <v>0</v>
      </c>
      <c r="DR3" s="191">
        <f>DN3*5+DO3*2.5+DP3*5+DQ3</f>
        <v>60</v>
      </c>
    </row>
    <row r="4" s="139" customFormat="1" ht="15" spans="1:122">
      <c r="A4" s="151"/>
      <c r="B4" s="152">
        <v>23219122120</v>
      </c>
      <c r="C4" s="153" t="s">
        <v>28</v>
      </c>
      <c r="D4" s="152"/>
      <c r="E4" s="153"/>
      <c r="F4" s="152"/>
      <c r="G4" s="153"/>
      <c r="H4" s="152"/>
      <c r="I4" s="153"/>
      <c r="J4" s="152"/>
      <c r="K4" s="153"/>
      <c r="L4" s="152"/>
      <c r="M4" s="153"/>
      <c r="N4" s="152"/>
      <c r="O4" s="153"/>
      <c r="P4" s="152"/>
      <c r="Q4" s="153"/>
      <c r="R4" s="152"/>
      <c r="S4" s="153"/>
      <c r="T4" s="152"/>
      <c r="U4" s="152"/>
      <c r="V4" s="152"/>
      <c r="W4" s="152"/>
      <c r="X4" s="152" t="s">
        <v>26</v>
      </c>
      <c r="Y4" s="152">
        <v>1</v>
      </c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 t="s">
        <v>29</v>
      </c>
      <c r="DI4" s="152">
        <v>1</v>
      </c>
      <c r="DJ4" s="152"/>
      <c r="DK4" s="152"/>
      <c r="DL4" s="152"/>
      <c r="DM4" s="152"/>
      <c r="DN4" s="191">
        <v>0</v>
      </c>
      <c r="DO4" s="191">
        <v>0</v>
      </c>
      <c r="DP4" s="191">
        <f t="shared" ref="DP4:DP15" si="0">Y4+AA4+AC4+AE4+AG4+AI4+AK4+AM4+AO4+AQ4+AS4+AU4+AW4+AY4+BA4+BC4+BE4+BG4+BI4+BK4+BM4+BO4+BQ4+BS4+BU4+BW4+BY4+CA4+CC4+CE4+CG4+CI4+CK4+CM4+CO4+CQ4+CS4+CU4+CW4</f>
        <v>1</v>
      </c>
      <c r="DQ4" s="191">
        <f t="shared" ref="DQ4:DQ15" si="1">CY4+DA4+DC4+DE4+DG4</f>
        <v>0</v>
      </c>
      <c r="DR4" s="191">
        <f t="shared" ref="DR4:DR15" si="2">DN4*5+DO4*2.5+DP4*5+DQ4</f>
        <v>5</v>
      </c>
    </row>
    <row r="5" s="139" customFormat="1" ht="15" spans="1:122">
      <c r="A5" s="151"/>
      <c r="B5" s="152">
        <v>23219122107</v>
      </c>
      <c r="C5" s="153" t="s">
        <v>30</v>
      </c>
      <c r="D5" s="152" t="s">
        <v>20</v>
      </c>
      <c r="E5" s="153">
        <v>1</v>
      </c>
      <c r="F5" s="152" t="s">
        <v>31</v>
      </c>
      <c r="G5" s="153">
        <v>1</v>
      </c>
      <c r="H5" s="152"/>
      <c r="I5" s="153"/>
      <c r="J5" s="152"/>
      <c r="K5" s="153"/>
      <c r="L5" s="152"/>
      <c r="M5" s="153"/>
      <c r="N5" s="152"/>
      <c r="O5" s="153"/>
      <c r="P5" s="152"/>
      <c r="Q5" s="153"/>
      <c r="R5" s="152"/>
      <c r="S5" s="153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91">
        <v>0</v>
      </c>
      <c r="DO5" s="191">
        <v>2</v>
      </c>
      <c r="DP5" s="191">
        <f t="shared" si="0"/>
        <v>0</v>
      </c>
      <c r="DQ5" s="191">
        <f t="shared" si="1"/>
        <v>0</v>
      </c>
      <c r="DR5" s="191">
        <f t="shared" si="2"/>
        <v>5</v>
      </c>
    </row>
    <row r="6" s="139" customFormat="1" ht="15" spans="1:122">
      <c r="A6" s="151"/>
      <c r="B6" s="152">
        <v>23219122110</v>
      </c>
      <c r="C6" s="153" t="s">
        <v>32</v>
      </c>
      <c r="D6" s="152" t="s">
        <v>20</v>
      </c>
      <c r="E6" s="153">
        <v>1</v>
      </c>
      <c r="F6" s="152" t="s">
        <v>26</v>
      </c>
      <c r="G6" s="153">
        <v>1</v>
      </c>
      <c r="H6" s="152"/>
      <c r="I6" s="153"/>
      <c r="J6" s="152"/>
      <c r="K6" s="153"/>
      <c r="L6" s="152"/>
      <c r="M6" s="153"/>
      <c r="N6" s="152"/>
      <c r="O6" s="153"/>
      <c r="P6" s="152"/>
      <c r="Q6" s="153"/>
      <c r="R6" s="152"/>
      <c r="S6" s="153"/>
      <c r="T6" s="152"/>
      <c r="U6" s="152"/>
      <c r="V6" s="152"/>
      <c r="W6" s="152"/>
      <c r="X6" s="152" t="s">
        <v>27</v>
      </c>
      <c r="Y6" s="152">
        <v>1</v>
      </c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91">
        <v>0</v>
      </c>
      <c r="DO6" s="191">
        <v>2</v>
      </c>
      <c r="DP6" s="191">
        <f t="shared" si="0"/>
        <v>1</v>
      </c>
      <c r="DQ6" s="191">
        <f t="shared" si="1"/>
        <v>0</v>
      </c>
      <c r="DR6" s="191">
        <f t="shared" si="2"/>
        <v>10</v>
      </c>
    </row>
    <row r="7" s="139" customFormat="1" ht="15" spans="1:122">
      <c r="A7" s="151"/>
      <c r="B7" s="152">
        <v>23219122118</v>
      </c>
      <c r="C7" s="153" t="s">
        <v>33</v>
      </c>
      <c r="D7" s="152" t="s">
        <v>21</v>
      </c>
      <c r="E7" s="153">
        <v>1</v>
      </c>
      <c r="F7" s="152" t="s">
        <v>34</v>
      </c>
      <c r="G7" s="153">
        <v>1</v>
      </c>
      <c r="H7" s="152"/>
      <c r="I7" s="153"/>
      <c r="J7" s="152"/>
      <c r="K7" s="153"/>
      <c r="L7" s="152"/>
      <c r="M7" s="153"/>
      <c r="N7" s="152"/>
      <c r="O7" s="153"/>
      <c r="P7" s="152"/>
      <c r="Q7" s="153"/>
      <c r="R7" s="152"/>
      <c r="S7" s="153"/>
      <c r="T7" s="152"/>
      <c r="U7" s="152"/>
      <c r="V7" s="152"/>
      <c r="W7" s="152"/>
      <c r="X7" s="152" t="s">
        <v>35</v>
      </c>
      <c r="Y7" s="152">
        <v>1</v>
      </c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91">
        <v>0</v>
      </c>
      <c r="DO7" s="191">
        <v>2</v>
      </c>
      <c r="DP7" s="191">
        <f t="shared" si="0"/>
        <v>1</v>
      </c>
      <c r="DQ7" s="191">
        <f t="shared" si="1"/>
        <v>0</v>
      </c>
      <c r="DR7" s="191">
        <f t="shared" si="2"/>
        <v>10</v>
      </c>
    </row>
    <row r="8" s="139" customFormat="1" ht="15" spans="1:122">
      <c r="A8" s="151"/>
      <c r="B8" s="152">
        <v>23219122117</v>
      </c>
      <c r="C8" s="153" t="s">
        <v>36</v>
      </c>
      <c r="D8" s="152"/>
      <c r="E8" s="153"/>
      <c r="F8" s="152"/>
      <c r="G8" s="153"/>
      <c r="H8" s="152"/>
      <c r="I8" s="153"/>
      <c r="J8" s="152"/>
      <c r="K8" s="153"/>
      <c r="L8" s="152"/>
      <c r="M8" s="153"/>
      <c r="N8" s="152"/>
      <c r="O8" s="153"/>
      <c r="P8" s="152"/>
      <c r="Q8" s="153"/>
      <c r="R8" s="152"/>
      <c r="S8" s="153"/>
      <c r="T8" s="152" t="s">
        <v>37</v>
      </c>
      <c r="U8" s="152">
        <v>1</v>
      </c>
      <c r="V8" s="152"/>
      <c r="W8" s="152"/>
      <c r="X8" s="152" t="s">
        <v>38</v>
      </c>
      <c r="Y8" s="152">
        <v>1</v>
      </c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1">
        <v>1</v>
      </c>
      <c r="DO8" s="191">
        <v>0</v>
      </c>
      <c r="DP8" s="191">
        <f t="shared" si="0"/>
        <v>1</v>
      </c>
      <c r="DQ8" s="191">
        <f t="shared" si="1"/>
        <v>0</v>
      </c>
      <c r="DR8" s="191">
        <f t="shared" si="2"/>
        <v>10</v>
      </c>
    </row>
    <row r="9" s="139" customFormat="1" ht="15" spans="1:122">
      <c r="A9" s="151"/>
      <c r="B9" s="152">
        <v>23219122115</v>
      </c>
      <c r="C9" s="153" t="s">
        <v>39</v>
      </c>
      <c r="D9" s="152"/>
      <c r="E9" s="153"/>
      <c r="F9" s="152"/>
      <c r="G9" s="153"/>
      <c r="H9" s="152"/>
      <c r="I9" s="153"/>
      <c r="J9" s="152"/>
      <c r="K9" s="153"/>
      <c r="L9" s="152"/>
      <c r="M9" s="153"/>
      <c r="N9" s="152"/>
      <c r="O9" s="153"/>
      <c r="P9" s="152"/>
      <c r="Q9" s="153"/>
      <c r="R9" s="152"/>
      <c r="S9" s="153"/>
      <c r="T9" s="152"/>
      <c r="U9" s="152"/>
      <c r="V9" s="152"/>
      <c r="W9" s="152"/>
      <c r="X9" s="152" t="s">
        <v>35</v>
      </c>
      <c r="Y9" s="152">
        <v>1</v>
      </c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1">
        <v>0</v>
      </c>
      <c r="DO9" s="191">
        <v>0</v>
      </c>
      <c r="DP9" s="191">
        <f t="shared" si="0"/>
        <v>1</v>
      </c>
      <c r="DQ9" s="191">
        <f t="shared" si="1"/>
        <v>0</v>
      </c>
      <c r="DR9" s="191">
        <f t="shared" si="2"/>
        <v>5</v>
      </c>
    </row>
    <row r="10" s="139" customFormat="1" ht="15" spans="1:122">
      <c r="A10" s="151"/>
      <c r="B10" s="152">
        <v>23219122103</v>
      </c>
      <c r="C10" s="153" t="s">
        <v>40</v>
      </c>
      <c r="D10" s="152" t="s">
        <v>26</v>
      </c>
      <c r="E10" s="153">
        <v>1</v>
      </c>
      <c r="F10" s="152"/>
      <c r="G10" s="153"/>
      <c r="H10" s="152"/>
      <c r="I10" s="153"/>
      <c r="J10" s="152"/>
      <c r="K10" s="153"/>
      <c r="L10" s="152"/>
      <c r="M10" s="153"/>
      <c r="N10" s="152"/>
      <c r="O10" s="153"/>
      <c r="P10" s="152"/>
      <c r="Q10" s="153"/>
      <c r="R10" s="152"/>
      <c r="S10" s="153"/>
      <c r="T10" s="152" t="s">
        <v>31</v>
      </c>
      <c r="U10" s="152">
        <v>1</v>
      </c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1">
        <v>1</v>
      </c>
      <c r="DO10" s="191">
        <v>1</v>
      </c>
      <c r="DP10" s="191">
        <f t="shared" si="0"/>
        <v>0</v>
      </c>
      <c r="DQ10" s="191">
        <f t="shared" si="1"/>
        <v>0</v>
      </c>
      <c r="DR10" s="191">
        <f t="shared" si="2"/>
        <v>7.5</v>
      </c>
    </row>
    <row r="11" s="139" customFormat="1" ht="15" spans="1:122">
      <c r="A11" s="151"/>
      <c r="B11" s="152">
        <v>23219122126</v>
      </c>
      <c r="C11" s="153" t="s">
        <v>41</v>
      </c>
      <c r="D11" s="152" t="s">
        <v>31</v>
      </c>
      <c r="E11" s="153">
        <v>1</v>
      </c>
      <c r="F11" s="152"/>
      <c r="G11" s="153"/>
      <c r="H11" s="152"/>
      <c r="I11" s="153"/>
      <c r="J11" s="152"/>
      <c r="K11" s="153"/>
      <c r="L11" s="152"/>
      <c r="M11" s="153"/>
      <c r="N11" s="152"/>
      <c r="O11" s="153"/>
      <c r="P11" s="152"/>
      <c r="Q11" s="153"/>
      <c r="R11" s="152"/>
      <c r="S11" s="153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91">
        <v>0</v>
      </c>
      <c r="DO11" s="191">
        <v>1</v>
      </c>
      <c r="DP11" s="191">
        <f t="shared" si="0"/>
        <v>0</v>
      </c>
      <c r="DQ11" s="191">
        <f t="shared" si="1"/>
        <v>0</v>
      </c>
      <c r="DR11" s="191">
        <f t="shared" si="2"/>
        <v>2.5</v>
      </c>
    </row>
    <row r="12" s="139" customFormat="1" ht="15" spans="1:122">
      <c r="A12" s="151"/>
      <c r="B12" s="152">
        <v>23219122123</v>
      </c>
      <c r="C12" s="153" t="s">
        <v>42</v>
      </c>
      <c r="D12" s="152" t="s">
        <v>26</v>
      </c>
      <c r="E12" s="153">
        <v>1</v>
      </c>
      <c r="F12" s="152"/>
      <c r="G12" s="153"/>
      <c r="H12" s="152"/>
      <c r="I12" s="153"/>
      <c r="J12" s="152"/>
      <c r="K12" s="153"/>
      <c r="L12" s="152"/>
      <c r="M12" s="153"/>
      <c r="N12" s="152"/>
      <c r="O12" s="153"/>
      <c r="P12" s="152"/>
      <c r="Q12" s="153"/>
      <c r="R12" s="152"/>
      <c r="S12" s="153"/>
      <c r="T12" s="152"/>
      <c r="U12" s="152"/>
      <c r="V12" s="152"/>
      <c r="W12" s="152"/>
      <c r="X12" s="152" t="s">
        <v>27</v>
      </c>
      <c r="Y12" s="152">
        <v>1</v>
      </c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91">
        <v>0</v>
      </c>
      <c r="DO12" s="191">
        <v>1</v>
      </c>
      <c r="DP12" s="191">
        <f t="shared" si="0"/>
        <v>1</v>
      </c>
      <c r="DQ12" s="191">
        <f t="shared" si="1"/>
        <v>0</v>
      </c>
      <c r="DR12" s="191">
        <f t="shared" si="2"/>
        <v>7.5</v>
      </c>
    </row>
    <row r="13" s="139" customFormat="1" ht="15" spans="1:122">
      <c r="A13" s="151"/>
      <c r="B13" s="152">
        <v>23219122116</v>
      </c>
      <c r="C13" s="153" t="s">
        <v>43</v>
      </c>
      <c r="D13" s="152"/>
      <c r="E13" s="153"/>
      <c r="F13" s="152"/>
      <c r="G13" s="153"/>
      <c r="H13" s="152"/>
      <c r="I13" s="153"/>
      <c r="J13" s="152"/>
      <c r="K13" s="153"/>
      <c r="L13" s="152"/>
      <c r="M13" s="153"/>
      <c r="N13" s="152"/>
      <c r="O13" s="153"/>
      <c r="P13" s="152"/>
      <c r="Q13" s="153"/>
      <c r="R13" s="152"/>
      <c r="S13" s="153"/>
      <c r="T13" s="152"/>
      <c r="U13" s="152"/>
      <c r="V13" s="152"/>
      <c r="W13" s="152"/>
      <c r="X13" s="152" t="s">
        <v>38</v>
      </c>
      <c r="Y13" s="152">
        <v>1</v>
      </c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91">
        <v>0</v>
      </c>
      <c r="DO13" s="191">
        <v>0</v>
      </c>
      <c r="DP13" s="191">
        <f t="shared" si="0"/>
        <v>1</v>
      </c>
      <c r="DQ13" s="191">
        <f t="shared" si="1"/>
        <v>0</v>
      </c>
      <c r="DR13" s="191">
        <f t="shared" si="2"/>
        <v>5</v>
      </c>
    </row>
    <row r="14" s="139" customFormat="1" ht="15" spans="1:122">
      <c r="A14" s="151"/>
      <c r="B14" s="152">
        <v>23219122113</v>
      </c>
      <c r="C14" s="153" t="s">
        <v>44</v>
      </c>
      <c r="D14" s="152"/>
      <c r="E14" s="153"/>
      <c r="F14" s="152"/>
      <c r="G14" s="153"/>
      <c r="H14" s="152"/>
      <c r="I14" s="153"/>
      <c r="J14" s="152"/>
      <c r="K14" s="153"/>
      <c r="L14" s="152"/>
      <c r="M14" s="153"/>
      <c r="N14" s="152"/>
      <c r="O14" s="153"/>
      <c r="P14" s="152"/>
      <c r="Q14" s="153"/>
      <c r="R14" s="152"/>
      <c r="S14" s="153"/>
      <c r="T14" s="152"/>
      <c r="U14" s="152"/>
      <c r="V14" s="152"/>
      <c r="W14" s="152"/>
      <c r="X14" s="152" t="s">
        <v>26</v>
      </c>
      <c r="Y14" s="152">
        <v>1</v>
      </c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91">
        <v>0</v>
      </c>
      <c r="DO14" s="191">
        <v>0</v>
      </c>
      <c r="DP14" s="191">
        <f t="shared" si="0"/>
        <v>1</v>
      </c>
      <c r="DQ14" s="191">
        <f t="shared" si="1"/>
        <v>0</v>
      </c>
      <c r="DR14" s="191">
        <f t="shared" si="2"/>
        <v>5</v>
      </c>
    </row>
    <row r="15" s="139" customFormat="1" ht="15" spans="1:122">
      <c r="A15" s="151"/>
      <c r="B15" s="152">
        <v>23219122127</v>
      </c>
      <c r="C15" s="153" t="s">
        <v>45</v>
      </c>
      <c r="D15" s="152"/>
      <c r="E15" s="153"/>
      <c r="F15" s="152"/>
      <c r="G15" s="153"/>
      <c r="H15" s="152"/>
      <c r="I15" s="153"/>
      <c r="J15" s="152"/>
      <c r="K15" s="153"/>
      <c r="L15" s="152"/>
      <c r="M15" s="153"/>
      <c r="N15" s="152"/>
      <c r="O15" s="153"/>
      <c r="P15" s="152"/>
      <c r="Q15" s="153"/>
      <c r="R15" s="152"/>
      <c r="S15" s="153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 t="s">
        <v>46</v>
      </c>
      <c r="DI15" s="152">
        <v>1</v>
      </c>
      <c r="DJ15" s="152"/>
      <c r="DK15" s="152"/>
      <c r="DL15" s="152"/>
      <c r="DM15" s="152"/>
      <c r="DN15" s="151">
        <v>0</v>
      </c>
      <c r="DO15" s="191">
        <v>0</v>
      </c>
      <c r="DP15" s="191">
        <f t="shared" si="0"/>
        <v>0</v>
      </c>
      <c r="DQ15" s="191">
        <f t="shared" si="1"/>
        <v>0</v>
      </c>
      <c r="DR15" s="191">
        <f t="shared" si="2"/>
        <v>0</v>
      </c>
    </row>
    <row r="16" ht="15" spans="1:122">
      <c r="A16" s="147" t="s">
        <v>0</v>
      </c>
      <c r="B16" s="148" t="s">
        <v>1</v>
      </c>
      <c r="C16" s="148" t="s">
        <v>2</v>
      </c>
      <c r="D16" s="149" t="s">
        <v>3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 t="s">
        <v>4</v>
      </c>
      <c r="Q16" s="149"/>
      <c r="R16" s="149"/>
      <c r="S16" s="149"/>
      <c r="T16" s="150" t="s">
        <v>5</v>
      </c>
      <c r="U16" s="150"/>
      <c r="V16" s="150"/>
      <c r="W16" s="150"/>
      <c r="X16" s="149" t="s">
        <v>6</v>
      </c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 t="s">
        <v>7</v>
      </c>
      <c r="CY16" s="149"/>
      <c r="CZ16" s="149"/>
      <c r="DA16" s="149"/>
      <c r="DB16" s="149"/>
      <c r="DC16" s="149"/>
      <c r="DD16" s="149"/>
      <c r="DE16" s="149"/>
      <c r="DF16" s="149"/>
      <c r="DG16" s="149"/>
      <c r="DH16" s="149" t="s">
        <v>8</v>
      </c>
      <c r="DI16" s="149"/>
      <c r="DJ16" s="149"/>
      <c r="DK16" s="149"/>
      <c r="DL16" s="149"/>
      <c r="DM16" s="149"/>
      <c r="DN16" s="150" t="s">
        <v>9</v>
      </c>
      <c r="DO16" s="150"/>
      <c r="DP16" s="150"/>
      <c r="DQ16" s="150"/>
      <c r="DR16" s="150" t="s">
        <v>10</v>
      </c>
    </row>
    <row r="17" ht="15" spans="1:122">
      <c r="A17" s="148"/>
      <c r="B17" s="148"/>
      <c r="C17" s="148"/>
      <c r="D17" s="150" t="s">
        <v>11</v>
      </c>
      <c r="E17" s="150" t="s">
        <v>12</v>
      </c>
      <c r="F17" s="150" t="s">
        <v>11</v>
      </c>
      <c r="G17" s="150" t="s">
        <v>12</v>
      </c>
      <c r="H17" s="150" t="s">
        <v>11</v>
      </c>
      <c r="I17" s="150" t="s">
        <v>12</v>
      </c>
      <c r="J17" s="150" t="s">
        <v>11</v>
      </c>
      <c r="K17" s="150" t="s">
        <v>12</v>
      </c>
      <c r="L17" s="150" t="s">
        <v>11</v>
      </c>
      <c r="M17" s="150" t="s">
        <v>12</v>
      </c>
      <c r="N17" s="150" t="s">
        <v>11</v>
      </c>
      <c r="O17" s="150" t="s">
        <v>12</v>
      </c>
      <c r="P17" s="150" t="s">
        <v>11</v>
      </c>
      <c r="Q17" s="150" t="s">
        <v>12</v>
      </c>
      <c r="R17" s="150" t="s">
        <v>11</v>
      </c>
      <c r="S17" s="150" t="s">
        <v>12</v>
      </c>
      <c r="T17" s="150" t="s">
        <v>11</v>
      </c>
      <c r="U17" s="150" t="s">
        <v>12</v>
      </c>
      <c r="V17" s="150" t="s">
        <v>11</v>
      </c>
      <c r="W17" s="150" t="s">
        <v>12</v>
      </c>
      <c r="X17" s="150" t="s">
        <v>11</v>
      </c>
      <c r="Y17" s="150" t="s">
        <v>12</v>
      </c>
      <c r="Z17" s="150" t="s">
        <v>11</v>
      </c>
      <c r="AA17" s="150" t="s">
        <v>12</v>
      </c>
      <c r="AB17" s="150" t="s">
        <v>11</v>
      </c>
      <c r="AC17" s="150" t="s">
        <v>12</v>
      </c>
      <c r="AD17" s="150" t="s">
        <v>11</v>
      </c>
      <c r="AE17" s="150" t="s">
        <v>12</v>
      </c>
      <c r="AF17" s="150" t="s">
        <v>11</v>
      </c>
      <c r="AG17" s="150" t="s">
        <v>12</v>
      </c>
      <c r="AH17" s="150" t="s">
        <v>11</v>
      </c>
      <c r="AI17" s="150" t="s">
        <v>12</v>
      </c>
      <c r="AJ17" s="150" t="s">
        <v>11</v>
      </c>
      <c r="AK17" s="150" t="s">
        <v>12</v>
      </c>
      <c r="AL17" s="150" t="s">
        <v>11</v>
      </c>
      <c r="AM17" s="150" t="s">
        <v>12</v>
      </c>
      <c r="AN17" s="150" t="s">
        <v>11</v>
      </c>
      <c r="AO17" s="150" t="s">
        <v>12</v>
      </c>
      <c r="AP17" s="150" t="s">
        <v>11</v>
      </c>
      <c r="AQ17" s="150" t="s">
        <v>12</v>
      </c>
      <c r="AR17" s="150" t="s">
        <v>11</v>
      </c>
      <c r="AS17" s="150" t="s">
        <v>12</v>
      </c>
      <c r="AT17" s="150" t="s">
        <v>11</v>
      </c>
      <c r="AU17" s="150" t="s">
        <v>12</v>
      </c>
      <c r="AV17" s="150" t="s">
        <v>11</v>
      </c>
      <c r="AW17" s="150" t="s">
        <v>12</v>
      </c>
      <c r="AX17" s="150" t="s">
        <v>11</v>
      </c>
      <c r="AY17" s="150" t="s">
        <v>12</v>
      </c>
      <c r="AZ17" s="150" t="s">
        <v>11</v>
      </c>
      <c r="BA17" s="150" t="s">
        <v>12</v>
      </c>
      <c r="BB17" s="150" t="s">
        <v>11</v>
      </c>
      <c r="BC17" s="150" t="s">
        <v>12</v>
      </c>
      <c r="BD17" s="150" t="s">
        <v>11</v>
      </c>
      <c r="BE17" s="150" t="s">
        <v>12</v>
      </c>
      <c r="BF17" s="150" t="s">
        <v>11</v>
      </c>
      <c r="BG17" s="150" t="s">
        <v>12</v>
      </c>
      <c r="BH17" s="150" t="s">
        <v>11</v>
      </c>
      <c r="BI17" s="150" t="s">
        <v>12</v>
      </c>
      <c r="BJ17" s="150" t="s">
        <v>11</v>
      </c>
      <c r="BK17" s="150" t="s">
        <v>12</v>
      </c>
      <c r="BL17" s="150" t="s">
        <v>11</v>
      </c>
      <c r="BM17" s="150" t="s">
        <v>12</v>
      </c>
      <c r="BN17" s="150" t="s">
        <v>11</v>
      </c>
      <c r="BO17" s="150" t="s">
        <v>12</v>
      </c>
      <c r="BP17" s="150" t="s">
        <v>11</v>
      </c>
      <c r="BQ17" s="150" t="s">
        <v>12</v>
      </c>
      <c r="BR17" s="150" t="s">
        <v>11</v>
      </c>
      <c r="BS17" s="150" t="s">
        <v>12</v>
      </c>
      <c r="BT17" s="150" t="s">
        <v>11</v>
      </c>
      <c r="BU17" s="150" t="s">
        <v>12</v>
      </c>
      <c r="BV17" s="150" t="s">
        <v>11</v>
      </c>
      <c r="BW17" s="150" t="s">
        <v>12</v>
      </c>
      <c r="BX17" s="150" t="s">
        <v>11</v>
      </c>
      <c r="BY17" s="150" t="s">
        <v>12</v>
      </c>
      <c r="BZ17" s="150" t="s">
        <v>11</v>
      </c>
      <c r="CA17" s="150" t="s">
        <v>12</v>
      </c>
      <c r="CB17" s="150" t="s">
        <v>11</v>
      </c>
      <c r="CC17" s="150" t="s">
        <v>12</v>
      </c>
      <c r="CD17" s="150" t="s">
        <v>11</v>
      </c>
      <c r="CE17" s="150" t="s">
        <v>12</v>
      </c>
      <c r="CF17" s="150" t="s">
        <v>11</v>
      </c>
      <c r="CG17" s="150" t="s">
        <v>12</v>
      </c>
      <c r="CH17" s="150" t="s">
        <v>11</v>
      </c>
      <c r="CI17" s="150" t="s">
        <v>12</v>
      </c>
      <c r="CJ17" s="150" t="s">
        <v>11</v>
      </c>
      <c r="CK17" s="150" t="s">
        <v>12</v>
      </c>
      <c r="CL17" s="150" t="s">
        <v>11</v>
      </c>
      <c r="CM17" s="150" t="s">
        <v>12</v>
      </c>
      <c r="CN17" s="150" t="s">
        <v>11</v>
      </c>
      <c r="CO17" s="150" t="s">
        <v>12</v>
      </c>
      <c r="CP17" s="150" t="s">
        <v>11</v>
      </c>
      <c r="CQ17" s="150" t="s">
        <v>12</v>
      </c>
      <c r="CR17" s="150" t="s">
        <v>11</v>
      </c>
      <c r="CS17" s="150" t="s">
        <v>12</v>
      </c>
      <c r="CT17" s="150" t="s">
        <v>11</v>
      </c>
      <c r="CU17" s="150" t="s">
        <v>12</v>
      </c>
      <c r="CV17" s="150" t="s">
        <v>11</v>
      </c>
      <c r="CW17" s="150" t="s">
        <v>12</v>
      </c>
      <c r="CX17" s="150" t="s">
        <v>11</v>
      </c>
      <c r="CY17" s="150" t="s">
        <v>12</v>
      </c>
      <c r="CZ17" s="150" t="s">
        <v>11</v>
      </c>
      <c r="DA17" s="150" t="s">
        <v>12</v>
      </c>
      <c r="DB17" s="150" t="s">
        <v>11</v>
      </c>
      <c r="DC17" s="150" t="s">
        <v>12</v>
      </c>
      <c r="DD17" s="150" t="s">
        <v>11</v>
      </c>
      <c r="DE17" s="150" t="s">
        <v>12</v>
      </c>
      <c r="DF17" s="150" t="s">
        <v>11</v>
      </c>
      <c r="DG17" s="150" t="s">
        <v>12</v>
      </c>
      <c r="DH17" s="150" t="s">
        <v>11</v>
      </c>
      <c r="DI17" s="150" t="s">
        <v>12</v>
      </c>
      <c r="DJ17" s="150" t="s">
        <v>11</v>
      </c>
      <c r="DK17" s="150" t="s">
        <v>12</v>
      </c>
      <c r="DL17" s="150" t="s">
        <v>11</v>
      </c>
      <c r="DM17" s="150" t="s">
        <v>12</v>
      </c>
      <c r="DN17" s="150" t="s">
        <v>5</v>
      </c>
      <c r="DO17" s="150" t="s">
        <v>13</v>
      </c>
      <c r="DP17" s="150" t="s">
        <v>6</v>
      </c>
      <c r="DQ17" s="150" t="s">
        <v>7</v>
      </c>
      <c r="DR17" s="150"/>
    </row>
    <row r="18" s="139" customFormat="1" ht="15" spans="1:122">
      <c r="A18" s="151" t="s">
        <v>47</v>
      </c>
      <c r="B18" s="152">
        <v>23219122206</v>
      </c>
      <c r="C18" s="153" t="s">
        <v>48</v>
      </c>
      <c r="D18" s="152" t="s">
        <v>49</v>
      </c>
      <c r="E18" s="153">
        <v>1</v>
      </c>
      <c r="F18" s="152" t="s">
        <v>50</v>
      </c>
      <c r="G18" s="153">
        <v>1</v>
      </c>
      <c r="H18" s="152" t="s">
        <v>19</v>
      </c>
      <c r="I18" s="153">
        <v>1</v>
      </c>
      <c r="J18" s="152"/>
      <c r="K18" s="153"/>
      <c r="L18" s="152"/>
      <c r="M18" s="153"/>
      <c r="N18" s="152"/>
      <c r="O18" s="153"/>
      <c r="P18" s="152" t="s">
        <v>51</v>
      </c>
      <c r="Q18" s="153">
        <v>1</v>
      </c>
      <c r="R18" s="152" t="s">
        <v>52</v>
      </c>
      <c r="S18" s="153">
        <v>1</v>
      </c>
      <c r="T18" s="152" t="s">
        <v>31</v>
      </c>
      <c r="U18" s="152">
        <v>1</v>
      </c>
      <c r="V18" s="152"/>
      <c r="W18" s="152"/>
      <c r="X18" s="152" t="s">
        <v>50</v>
      </c>
      <c r="Y18" s="152">
        <v>1</v>
      </c>
      <c r="Z18" s="152" t="s">
        <v>53</v>
      </c>
      <c r="AA18" s="152">
        <v>1</v>
      </c>
      <c r="AB18" s="152" t="s">
        <v>21</v>
      </c>
      <c r="AC18" s="152">
        <v>1</v>
      </c>
      <c r="AD18" s="152" t="s">
        <v>22</v>
      </c>
      <c r="AE18" s="152">
        <v>1</v>
      </c>
      <c r="AF18" s="152" t="s">
        <v>23</v>
      </c>
      <c r="AG18" s="152">
        <v>1</v>
      </c>
      <c r="AH18" s="152" t="s">
        <v>54</v>
      </c>
      <c r="AI18" s="152">
        <v>1</v>
      </c>
      <c r="AJ18" s="152" t="s">
        <v>55</v>
      </c>
      <c r="AK18" s="152">
        <v>1</v>
      </c>
      <c r="AL18" s="152" t="s">
        <v>27</v>
      </c>
      <c r="AM18" s="152">
        <v>1</v>
      </c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1">
        <v>1</v>
      </c>
      <c r="DO18" s="191">
        <v>5</v>
      </c>
      <c r="DP18" s="191">
        <f t="shared" ref="DP18:DP23" si="3">Y18+AA18+AC18+AE18+AG18+AI18+AK18+AM18+AO18+AQ18+AS18+AU18+AW18+AY18+BA18+BC18+BE18+BG18+BI18+BK18+BM18+BO18+BQ18+BS18+BU18+BW18+BY18+CA18+CC18+CE18+CG18+CI18+CK18+CM18+CO18+CQ18+CS18+CU18+CW18</f>
        <v>8</v>
      </c>
      <c r="DQ18" s="191">
        <f t="shared" ref="DQ18:DQ23" si="4">CY18+DA18+DC18+DE18+DG18</f>
        <v>0</v>
      </c>
      <c r="DR18" s="191">
        <f t="shared" ref="DR18:DR23" si="5">DN18*5+DO18*2.5+DP18*5+DQ18</f>
        <v>57.5</v>
      </c>
    </row>
    <row r="19" s="139" customFormat="1" ht="15" spans="1:122">
      <c r="A19" s="151"/>
      <c r="B19" s="152">
        <v>23219122211</v>
      </c>
      <c r="C19" s="153" t="s">
        <v>56</v>
      </c>
      <c r="D19" s="152" t="s">
        <v>50</v>
      </c>
      <c r="E19" s="153">
        <v>1</v>
      </c>
      <c r="F19" s="152" t="s">
        <v>19</v>
      </c>
      <c r="G19" s="153">
        <v>1</v>
      </c>
      <c r="H19" s="152"/>
      <c r="I19" s="153"/>
      <c r="J19" s="152"/>
      <c r="K19" s="153"/>
      <c r="L19" s="152"/>
      <c r="M19" s="153"/>
      <c r="N19" s="152"/>
      <c r="O19" s="153"/>
      <c r="P19" s="152"/>
      <c r="Q19" s="153"/>
      <c r="R19" s="152"/>
      <c r="S19" s="153"/>
      <c r="T19" s="152" t="s">
        <v>31</v>
      </c>
      <c r="U19" s="152">
        <v>1</v>
      </c>
      <c r="V19" s="152"/>
      <c r="W19" s="152"/>
      <c r="X19" s="152" t="s">
        <v>57</v>
      </c>
      <c r="Y19" s="152">
        <v>1</v>
      </c>
      <c r="Z19" s="152" t="s">
        <v>23</v>
      </c>
      <c r="AA19" s="152">
        <v>1</v>
      </c>
      <c r="AB19" s="152" t="s">
        <v>27</v>
      </c>
      <c r="AC19" s="152">
        <v>1</v>
      </c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1">
        <v>1</v>
      </c>
      <c r="DO19" s="191">
        <v>2</v>
      </c>
      <c r="DP19" s="191">
        <f t="shared" si="3"/>
        <v>3</v>
      </c>
      <c r="DQ19" s="191">
        <f t="shared" si="4"/>
        <v>0</v>
      </c>
      <c r="DR19" s="191">
        <f t="shared" si="5"/>
        <v>25</v>
      </c>
    </row>
    <row r="20" s="139" customFormat="1" ht="15" spans="1:122">
      <c r="A20" s="151"/>
      <c r="B20" s="152">
        <v>23219122213</v>
      </c>
      <c r="C20" s="153" t="s">
        <v>58</v>
      </c>
      <c r="D20" s="152" t="s">
        <v>50</v>
      </c>
      <c r="E20" s="153">
        <v>1</v>
      </c>
      <c r="F20" s="152" t="s">
        <v>19</v>
      </c>
      <c r="G20" s="153">
        <v>1</v>
      </c>
      <c r="H20" s="152" t="s">
        <v>21</v>
      </c>
      <c r="I20" s="153">
        <v>1</v>
      </c>
      <c r="J20" s="152"/>
      <c r="K20" s="153"/>
      <c r="L20" s="152"/>
      <c r="M20" s="153"/>
      <c r="N20" s="152"/>
      <c r="O20" s="153"/>
      <c r="P20" s="152" t="s">
        <v>52</v>
      </c>
      <c r="Q20" s="153">
        <v>1</v>
      </c>
      <c r="R20" s="152"/>
      <c r="S20" s="153"/>
      <c r="T20" s="152" t="s">
        <v>16</v>
      </c>
      <c r="U20" s="152">
        <v>1</v>
      </c>
      <c r="V20" s="152"/>
      <c r="W20" s="152"/>
      <c r="X20" s="152" t="s">
        <v>59</v>
      </c>
      <c r="Y20" s="152">
        <v>1</v>
      </c>
      <c r="Z20" s="152" t="s">
        <v>53</v>
      </c>
      <c r="AA20" s="152">
        <v>1</v>
      </c>
      <c r="AB20" s="152" t="s">
        <v>22</v>
      </c>
      <c r="AC20" s="152">
        <v>1</v>
      </c>
      <c r="AD20" s="152" t="s">
        <v>23</v>
      </c>
      <c r="AE20" s="152">
        <v>1</v>
      </c>
      <c r="AF20" s="152" t="s">
        <v>54</v>
      </c>
      <c r="AG20" s="152">
        <v>1</v>
      </c>
      <c r="AH20" s="152" t="s">
        <v>55</v>
      </c>
      <c r="AI20" s="152">
        <v>1</v>
      </c>
      <c r="AJ20" s="152" t="s">
        <v>38</v>
      </c>
      <c r="AK20" s="152">
        <v>1</v>
      </c>
      <c r="AL20" s="152" t="s">
        <v>27</v>
      </c>
      <c r="AM20" s="152">
        <v>1</v>
      </c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1">
        <v>1</v>
      </c>
      <c r="DO20" s="191">
        <v>4</v>
      </c>
      <c r="DP20" s="191">
        <f t="shared" si="3"/>
        <v>8</v>
      </c>
      <c r="DQ20" s="191">
        <f t="shared" si="4"/>
        <v>0</v>
      </c>
      <c r="DR20" s="191">
        <f t="shared" si="5"/>
        <v>55</v>
      </c>
    </row>
    <row r="21" s="139" customFormat="1" ht="15" spans="1:122">
      <c r="A21" s="151"/>
      <c r="B21" s="152">
        <v>23219122217</v>
      </c>
      <c r="C21" s="153" t="s">
        <v>60</v>
      </c>
      <c r="D21" s="152" t="s">
        <v>49</v>
      </c>
      <c r="E21" s="153">
        <v>1</v>
      </c>
      <c r="F21" s="152"/>
      <c r="G21" s="153"/>
      <c r="H21" s="152"/>
      <c r="I21" s="153"/>
      <c r="J21" s="152"/>
      <c r="K21" s="153"/>
      <c r="L21" s="152"/>
      <c r="M21" s="153"/>
      <c r="N21" s="152"/>
      <c r="O21" s="153"/>
      <c r="P21" s="152"/>
      <c r="Q21" s="153"/>
      <c r="R21" s="152"/>
      <c r="S21" s="153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91">
        <v>0</v>
      </c>
      <c r="DO21" s="191">
        <v>1</v>
      </c>
      <c r="DP21" s="191">
        <f t="shared" si="3"/>
        <v>0</v>
      </c>
      <c r="DQ21" s="191">
        <f t="shared" si="4"/>
        <v>0</v>
      </c>
      <c r="DR21" s="191">
        <f t="shared" si="5"/>
        <v>2.5</v>
      </c>
    </row>
    <row r="22" s="139" customFormat="1" ht="15" spans="1:122">
      <c r="A22" s="151"/>
      <c r="B22" s="152">
        <v>23219122205</v>
      </c>
      <c r="C22" s="153" t="s">
        <v>61</v>
      </c>
      <c r="D22" s="152"/>
      <c r="E22" s="153"/>
      <c r="F22" s="152"/>
      <c r="G22" s="153"/>
      <c r="H22" s="152"/>
      <c r="I22" s="153"/>
      <c r="J22" s="152"/>
      <c r="K22" s="153"/>
      <c r="L22" s="152"/>
      <c r="M22" s="153"/>
      <c r="N22" s="152"/>
      <c r="O22" s="153"/>
      <c r="P22" s="152"/>
      <c r="Q22" s="153"/>
      <c r="R22" s="152"/>
      <c r="S22" s="153"/>
      <c r="T22" s="152"/>
      <c r="U22" s="152"/>
      <c r="V22" s="152"/>
      <c r="W22" s="152"/>
      <c r="X22" s="152" t="s">
        <v>49</v>
      </c>
      <c r="Y22" s="152">
        <v>1</v>
      </c>
      <c r="Z22" s="152" t="s">
        <v>23</v>
      </c>
      <c r="AA22" s="152">
        <v>1</v>
      </c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91">
        <v>0</v>
      </c>
      <c r="DO22" s="191">
        <v>0</v>
      </c>
      <c r="DP22" s="191">
        <f t="shared" si="3"/>
        <v>2</v>
      </c>
      <c r="DQ22" s="191">
        <f t="shared" si="4"/>
        <v>0</v>
      </c>
      <c r="DR22" s="191">
        <f t="shared" si="5"/>
        <v>10</v>
      </c>
    </row>
    <row r="23" s="139" customFormat="1" ht="15" spans="1:122">
      <c r="A23" s="151"/>
      <c r="B23" s="152">
        <v>23219122226</v>
      </c>
      <c r="C23" s="153" t="s">
        <v>62</v>
      </c>
      <c r="D23" s="152"/>
      <c r="E23" s="153"/>
      <c r="F23" s="152"/>
      <c r="G23" s="153"/>
      <c r="H23" s="152"/>
      <c r="I23" s="153"/>
      <c r="J23" s="152"/>
      <c r="K23" s="153"/>
      <c r="L23" s="152"/>
      <c r="M23" s="153"/>
      <c r="N23" s="152"/>
      <c r="O23" s="153"/>
      <c r="P23" s="152" t="s">
        <v>52</v>
      </c>
      <c r="Q23" s="153">
        <v>1</v>
      </c>
      <c r="R23" s="152"/>
      <c r="S23" s="153"/>
      <c r="T23" s="152" t="s">
        <v>31</v>
      </c>
      <c r="U23" s="152">
        <v>1</v>
      </c>
      <c r="V23" s="152"/>
      <c r="W23" s="152"/>
      <c r="X23" s="152" t="s">
        <v>49</v>
      </c>
      <c r="Y23" s="152">
        <v>1</v>
      </c>
      <c r="Z23" s="152" t="s">
        <v>18</v>
      </c>
      <c r="AA23" s="152">
        <v>1</v>
      </c>
      <c r="AB23" s="152" t="s">
        <v>23</v>
      </c>
      <c r="AC23" s="152">
        <v>1</v>
      </c>
      <c r="AD23" s="152" t="s">
        <v>19</v>
      </c>
      <c r="AE23" s="152">
        <v>1</v>
      </c>
      <c r="AF23" s="152" t="s">
        <v>29</v>
      </c>
      <c r="AG23" s="152">
        <v>1</v>
      </c>
      <c r="AH23" s="152" t="s">
        <v>63</v>
      </c>
      <c r="AI23" s="152">
        <v>1</v>
      </c>
      <c r="AJ23" s="152" t="s">
        <v>38</v>
      </c>
      <c r="AK23" s="152">
        <v>1</v>
      </c>
      <c r="AL23" s="152" t="s">
        <v>26</v>
      </c>
      <c r="AM23" s="152">
        <v>1</v>
      </c>
      <c r="AN23" s="152" t="s">
        <v>27</v>
      </c>
      <c r="AO23" s="152">
        <v>1</v>
      </c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1">
        <v>1</v>
      </c>
      <c r="DO23" s="191">
        <v>1</v>
      </c>
      <c r="DP23" s="191">
        <f t="shared" si="3"/>
        <v>9</v>
      </c>
      <c r="DQ23" s="191">
        <f t="shared" si="4"/>
        <v>0</v>
      </c>
      <c r="DR23" s="191">
        <f t="shared" si="5"/>
        <v>52.5</v>
      </c>
    </row>
    <row r="24" s="139" customFormat="1" ht="15" spans="1:122">
      <c r="A24" s="151"/>
      <c r="B24" s="152">
        <v>21219123203</v>
      </c>
      <c r="C24" s="153" t="s">
        <v>64</v>
      </c>
      <c r="D24" s="152" t="s">
        <v>18</v>
      </c>
      <c r="E24" s="153">
        <v>1</v>
      </c>
      <c r="F24" s="152"/>
      <c r="G24" s="153"/>
      <c r="H24" s="152"/>
      <c r="I24" s="153"/>
      <c r="J24" s="152"/>
      <c r="K24" s="153"/>
      <c r="L24" s="152"/>
      <c r="M24" s="153"/>
      <c r="N24" s="152"/>
      <c r="O24" s="153"/>
      <c r="P24" s="152"/>
      <c r="Q24" s="153"/>
      <c r="R24" s="152"/>
      <c r="S24" s="153"/>
      <c r="T24" s="152" t="s">
        <v>31</v>
      </c>
      <c r="U24" s="152">
        <v>1</v>
      </c>
      <c r="V24" s="152"/>
      <c r="W24" s="152"/>
      <c r="X24" s="152" t="s">
        <v>57</v>
      </c>
      <c r="Y24" s="152">
        <v>1</v>
      </c>
      <c r="Z24" s="152" t="s">
        <v>19</v>
      </c>
      <c r="AA24" s="152">
        <v>1</v>
      </c>
      <c r="AB24" s="152" t="s">
        <v>20</v>
      </c>
      <c r="AC24" s="152">
        <v>1</v>
      </c>
      <c r="AD24" s="152" t="s">
        <v>22</v>
      </c>
      <c r="AE24" s="152">
        <v>1</v>
      </c>
      <c r="AF24" s="152" t="s">
        <v>23</v>
      </c>
      <c r="AG24" s="152">
        <v>1</v>
      </c>
      <c r="AH24" s="152" t="s">
        <v>24</v>
      </c>
      <c r="AI24" s="152">
        <v>1</v>
      </c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 t="s">
        <v>21</v>
      </c>
      <c r="DK24" s="152">
        <v>1</v>
      </c>
      <c r="DL24" s="152" t="s">
        <v>26</v>
      </c>
      <c r="DM24" s="152">
        <v>1</v>
      </c>
      <c r="DN24" s="151">
        <v>1</v>
      </c>
      <c r="DO24" s="191">
        <v>1</v>
      </c>
      <c r="DP24" s="191">
        <f t="shared" ref="DP24:DP46" si="6">Y24+AA24+AC24+AE24+AG24+AI24+AK24+AM24+AO24+AQ24+AS24+AU24+AW24+AY24+BA24+BC24+BE24+BG24+BI24+BK24+BM24+BO24+BQ24+BS24+BU24+BW24+BY24+CA24+CC24+CE24+CG24+CI24+CK24+CM24+CO24+CQ24+CS24+CU24+CW24</f>
        <v>6</v>
      </c>
      <c r="DQ24" s="191">
        <f t="shared" ref="DQ24:DQ46" si="7">CY24+DA24+DC24+DE24+DG24</f>
        <v>0</v>
      </c>
      <c r="DR24" s="191">
        <f t="shared" ref="DR24:DR46" si="8">DN24*5+DO24*2.5+DP24*5+DQ24</f>
        <v>37.5</v>
      </c>
    </row>
    <row r="25" s="139" customFormat="1" ht="15" spans="1:122">
      <c r="A25" s="151"/>
      <c r="B25" s="152">
        <v>23219122216</v>
      </c>
      <c r="C25" s="153" t="s">
        <v>65</v>
      </c>
      <c r="D25" s="152"/>
      <c r="E25" s="153"/>
      <c r="F25" s="152"/>
      <c r="G25" s="153"/>
      <c r="H25" s="152"/>
      <c r="I25" s="153"/>
      <c r="J25" s="152"/>
      <c r="K25" s="153"/>
      <c r="L25" s="152"/>
      <c r="M25" s="153"/>
      <c r="N25" s="152"/>
      <c r="O25" s="153"/>
      <c r="P25" s="152"/>
      <c r="Q25" s="153"/>
      <c r="R25" s="152"/>
      <c r="S25" s="153"/>
      <c r="T25" s="152"/>
      <c r="U25" s="152"/>
      <c r="V25" s="152"/>
      <c r="W25" s="152"/>
      <c r="X25" s="152" t="s">
        <v>66</v>
      </c>
      <c r="Y25" s="152">
        <v>1</v>
      </c>
      <c r="Z25" s="152" t="s">
        <v>27</v>
      </c>
      <c r="AA25" s="152">
        <v>1</v>
      </c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91">
        <v>0</v>
      </c>
      <c r="DO25" s="191">
        <v>0</v>
      </c>
      <c r="DP25" s="191">
        <f t="shared" si="6"/>
        <v>2</v>
      </c>
      <c r="DQ25" s="191">
        <f t="shared" si="7"/>
        <v>0</v>
      </c>
      <c r="DR25" s="191">
        <f t="shared" si="8"/>
        <v>10</v>
      </c>
    </row>
    <row r="26" s="139" customFormat="1" ht="15" spans="1:122">
      <c r="A26" s="151"/>
      <c r="B26" s="152">
        <v>23219122229</v>
      </c>
      <c r="C26" s="153" t="s">
        <v>67</v>
      </c>
      <c r="D26" s="152"/>
      <c r="E26" s="153"/>
      <c r="F26" s="152"/>
      <c r="G26" s="153"/>
      <c r="H26" s="152"/>
      <c r="I26" s="153"/>
      <c r="J26" s="152"/>
      <c r="K26" s="153"/>
      <c r="L26" s="152"/>
      <c r="M26" s="153"/>
      <c r="N26" s="152"/>
      <c r="O26" s="153"/>
      <c r="P26" s="152"/>
      <c r="Q26" s="153"/>
      <c r="R26" s="152"/>
      <c r="S26" s="153"/>
      <c r="T26" s="152"/>
      <c r="U26" s="152"/>
      <c r="V26" s="152"/>
      <c r="W26" s="152"/>
      <c r="X26" s="152" t="s">
        <v>66</v>
      </c>
      <c r="Y26" s="152">
        <v>1</v>
      </c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91">
        <v>0</v>
      </c>
      <c r="DO26" s="191">
        <v>0</v>
      </c>
      <c r="DP26" s="191">
        <f t="shared" si="6"/>
        <v>1</v>
      </c>
      <c r="DQ26" s="191">
        <f t="shared" si="7"/>
        <v>0</v>
      </c>
      <c r="DR26" s="191">
        <f t="shared" si="8"/>
        <v>5</v>
      </c>
    </row>
    <row r="27" s="139" customFormat="1" ht="15" spans="1:122">
      <c r="A27" s="151"/>
      <c r="B27" s="152">
        <v>23219122219</v>
      </c>
      <c r="C27" s="153" t="s">
        <v>68</v>
      </c>
      <c r="D27" s="152"/>
      <c r="E27" s="153"/>
      <c r="F27" s="152"/>
      <c r="G27" s="153"/>
      <c r="H27" s="152"/>
      <c r="I27" s="153"/>
      <c r="J27" s="152"/>
      <c r="K27" s="153"/>
      <c r="L27" s="152"/>
      <c r="M27" s="153"/>
      <c r="N27" s="152"/>
      <c r="O27" s="153"/>
      <c r="P27" s="152"/>
      <c r="Q27" s="153"/>
      <c r="R27" s="152"/>
      <c r="S27" s="153"/>
      <c r="T27" s="152"/>
      <c r="U27" s="152"/>
      <c r="V27" s="152"/>
      <c r="W27" s="152"/>
      <c r="X27" s="152" t="s">
        <v>66</v>
      </c>
      <c r="Y27" s="152">
        <v>1</v>
      </c>
      <c r="Z27" s="152" t="s">
        <v>69</v>
      </c>
      <c r="AA27" s="152">
        <v>1</v>
      </c>
      <c r="AB27" s="152" t="s">
        <v>27</v>
      </c>
      <c r="AC27" s="152">
        <v>1</v>
      </c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 t="s">
        <v>23</v>
      </c>
      <c r="CY27" s="152">
        <v>1</v>
      </c>
      <c r="CZ27" s="152" t="s">
        <v>37</v>
      </c>
      <c r="DA27" s="152">
        <v>1</v>
      </c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91">
        <v>0</v>
      </c>
      <c r="DO27" s="191">
        <v>0</v>
      </c>
      <c r="DP27" s="191">
        <f t="shared" si="6"/>
        <v>3</v>
      </c>
      <c r="DQ27" s="191">
        <f t="shared" si="7"/>
        <v>2</v>
      </c>
      <c r="DR27" s="191">
        <f t="shared" si="8"/>
        <v>17</v>
      </c>
    </row>
    <row r="28" s="139" customFormat="1" ht="15" spans="1:122">
      <c r="A28" s="151"/>
      <c r="B28" s="152">
        <v>23219122228</v>
      </c>
      <c r="C28" s="153" t="s">
        <v>70</v>
      </c>
      <c r="D28" s="152"/>
      <c r="E28" s="153"/>
      <c r="F28" s="152"/>
      <c r="G28" s="153"/>
      <c r="H28" s="152"/>
      <c r="I28" s="153"/>
      <c r="J28" s="152"/>
      <c r="K28" s="153"/>
      <c r="L28" s="152"/>
      <c r="M28" s="153"/>
      <c r="N28" s="152"/>
      <c r="O28" s="153"/>
      <c r="P28" s="152"/>
      <c r="Q28" s="153"/>
      <c r="R28" s="152"/>
      <c r="S28" s="153"/>
      <c r="T28" s="152"/>
      <c r="U28" s="152"/>
      <c r="V28" s="152"/>
      <c r="W28" s="152"/>
      <c r="X28" s="152" t="s">
        <v>53</v>
      </c>
      <c r="Y28" s="152">
        <v>1</v>
      </c>
      <c r="Z28" s="152" t="s">
        <v>52</v>
      </c>
      <c r="AA28" s="152">
        <v>1</v>
      </c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 t="s">
        <v>23</v>
      </c>
      <c r="CY28" s="152">
        <v>1</v>
      </c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91">
        <v>0</v>
      </c>
      <c r="DO28" s="191">
        <v>0</v>
      </c>
      <c r="DP28" s="191">
        <f t="shared" si="6"/>
        <v>2</v>
      </c>
      <c r="DQ28" s="191">
        <f t="shared" si="7"/>
        <v>1</v>
      </c>
      <c r="DR28" s="191">
        <f t="shared" si="8"/>
        <v>11</v>
      </c>
    </row>
    <row r="29" s="139" customFormat="1" ht="15" spans="1:122">
      <c r="A29" s="151"/>
      <c r="B29" s="152">
        <v>23219122202</v>
      </c>
      <c r="C29" s="153" t="s">
        <v>71</v>
      </c>
      <c r="D29" s="152"/>
      <c r="E29" s="153"/>
      <c r="F29" s="152"/>
      <c r="G29" s="153"/>
      <c r="H29" s="152"/>
      <c r="I29" s="153"/>
      <c r="J29" s="152"/>
      <c r="K29" s="153"/>
      <c r="L29" s="152"/>
      <c r="M29" s="153"/>
      <c r="N29" s="152"/>
      <c r="O29" s="153"/>
      <c r="P29" s="152"/>
      <c r="Q29" s="153"/>
      <c r="R29" s="152"/>
      <c r="S29" s="153"/>
      <c r="T29" s="152"/>
      <c r="U29" s="152"/>
      <c r="V29" s="152"/>
      <c r="W29" s="152"/>
      <c r="X29" s="152" t="s">
        <v>52</v>
      </c>
      <c r="Y29" s="152">
        <v>1</v>
      </c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 t="s">
        <v>23</v>
      </c>
      <c r="CY29" s="152">
        <v>1</v>
      </c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1">
        <v>0</v>
      </c>
      <c r="DO29" s="191">
        <v>0</v>
      </c>
      <c r="DP29" s="191">
        <f t="shared" si="6"/>
        <v>1</v>
      </c>
      <c r="DQ29" s="191">
        <f t="shared" si="7"/>
        <v>1</v>
      </c>
      <c r="DR29" s="191">
        <f t="shared" si="8"/>
        <v>6</v>
      </c>
    </row>
    <row r="30" s="139" customFormat="1" ht="15" spans="1:122">
      <c r="A30" s="151"/>
      <c r="B30" s="152">
        <v>23219122227</v>
      </c>
      <c r="C30" s="153" t="s">
        <v>72</v>
      </c>
      <c r="D30" s="152"/>
      <c r="E30" s="153"/>
      <c r="F30" s="152"/>
      <c r="G30" s="153"/>
      <c r="H30" s="152"/>
      <c r="I30" s="153"/>
      <c r="J30" s="152"/>
      <c r="K30" s="153"/>
      <c r="L30" s="152"/>
      <c r="M30" s="153"/>
      <c r="N30" s="152"/>
      <c r="O30" s="153"/>
      <c r="P30" s="152"/>
      <c r="Q30" s="153"/>
      <c r="R30" s="152"/>
      <c r="S30" s="153"/>
      <c r="T30" s="152"/>
      <c r="U30" s="152"/>
      <c r="V30" s="152"/>
      <c r="W30" s="152"/>
      <c r="X30" s="152" t="s">
        <v>52</v>
      </c>
      <c r="Y30" s="152">
        <v>1</v>
      </c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1">
        <v>0</v>
      </c>
      <c r="DO30" s="191">
        <v>0</v>
      </c>
      <c r="DP30" s="191">
        <f t="shared" si="6"/>
        <v>1</v>
      </c>
      <c r="DQ30" s="191">
        <f t="shared" si="7"/>
        <v>0</v>
      </c>
      <c r="DR30" s="191">
        <f t="shared" si="8"/>
        <v>5</v>
      </c>
    </row>
    <row r="31" s="139" customFormat="1" ht="15" spans="1:122">
      <c r="A31" s="151"/>
      <c r="B31" s="152">
        <v>23219122222</v>
      </c>
      <c r="C31" s="153" t="s">
        <v>73</v>
      </c>
      <c r="D31" s="152"/>
      <c r="E31" s="153"/>
      <c r="F31" s="152"/>
      <c r="G31" s="153"/>
      <c r="H31" s="152"/>
      <c r="I31" s="153"/>
      <c r="J31" s="152"/>
      <c r="K31" s="153"/>
      <c r="L31" s="152"/>
      <c r="M31" s="153"/>
      <c r="N31" s="152"/>
      <c r="O31" s="153"/>
      <c r="P31" s="152" t="s">
        <v>52</v>
      </c>
      <c r="Q31" s="153">
        <v>1</v>
      </c>
      <c r="R31" s="152"/>
      <c r="S31" s="153"/>
      <c r="T31" s="152" t="s">
        <v>31</v>
      </c>
      <c r="U31" s="152">
        <v>1</v>
      </c>
      <c r="V31" s="152"/>
      <c r="W31" s="152"/>
      <c r="X31" s="152" t="s">
        <v>23</v>
      </c>
      <c r="Y31" s="152">
        <v>2</v>
      </c>
      <c r="Z31" s="152" t="s">
        <v>26</v>
      </c>
      <c r="AA31" s="152">
        <v>1</v>
      </c>
      <c r="AB31" s="152" t="s">
        <v>27</v>
      </c>
      <c r="AC31" s="152">
        <v>1</v>
      </c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1">
        <v>1</v>
      </c>
      <c r="DO31" s="191">
        <v>1</v>
      </c>
      <c r="DP31" s="191">
        <f t="shared" si="6"/>
        <v>4</v>
      </c>
      <c r="DQ31" s="191">
        <f t="shared" si="7"/>
        <v>0</v>
      </c>
      <c r="DR31" s="191">
        <f t="shared" si="8"/>
        <v>27.5</v>
      </c>
    </row>
    <row r="32" s="139" customFormat="1" ht="15" spans="1:122">
      <c r="A32" s="151"/>
      <c r="B32" s="152">
        <v>23219122207</v>
      </c>
      <c r="C32" s="153" t="s">
        <v>74</v>
      </c>
      <c r="D32" s="152"/>
      <c r="E32" s="153"/>
      <c r="F32" s="152"/>
      <c r="G32" s="153"/>
      <c r="H32" s="152"/>
      <c r="I32" s="153"/>
      <c r="J32" s="152"/>
      <c r="K32" s="153"/>
      <c r="L32" s="152"/>
      <c r="M32" s="153"/>
      <c r="N32" s="152"/>
      <c r="O32" s="153"/>
      <c r="P32" s="152"/>
      <c r="Q32" s="153"/>
      <c r="R32" s="152"/>
      <c r="S32" s="153"/>
      <c r="T32" s="152"/>
      <c r="U32" s="152"/>
      <c r="V32" s="152"/>
      <c r="W32" s="152"/>
      <c r="X32" s="152" t="s">
        <v>23</v>
      </c>
      <c r="Y32" s="152">
        <v>1</v>
      </c>
      <c r="Z32" s="152" t="s">
        <v>63</v>
      </c>
      <c r="AA32" s="152">
        <v>1</v>
      </c>
      <c r="AB32" s="152" t="s">
        <v>27</v>
      </c>
      <c r="AC32" s="152">
        <v>1</v>
      </c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91">
        <v>0</v>
      </c>
      <c r="DO32" s="191">
        <v>0</v>
      </c>
      <c r="DP32" s="191">
        <f t="shared" si="6"/>
        <v>3</v>
      </c>
      <c r="DQ32" s="191">
        <f t="shared" si="7"/>
        <v>0</v>
      </c>
      <c r="DR32" s="191">
        <f t="shared" si="8"/>
        <v>15</v>
      </c>
    </row>
    <row r="33" s="139" customFormat="1" ht="15" spans="1:122">
      <c r="A33" s="151"/>
      <c r="B33" s="152">
        <v>23219122223</v>
      </c>
      <c r="C33" s="153" t="s">
        <v>75</v>
      </c>
      <c r="D33" s="152"/>
      <c r="E33" s="153"/>
      <c r="F33" s="152"/>
      <c r="G33" s="153"/>
      <c r="H33" s="152"/>
      <c r="I33" s="153"/>
      <c r="J33" s="152"/>
      <c r="K33" s="153"/>
      <c r="L33" s="152"/>
      <c r="M33" s="153"/>
      <c r="N33" s="152"/>
      <c r="O33" s="153"/>
      <c r="P33" s="152"/>
      <c r="Q33" s="153"/>
      <c r="R33" s="152"/>
      <c r="S33" s="153"/>
      <c r="T33" s="152"/>
      <c r="U33" s="152"/>
      <c r="V33" s="152"/>
      <c r="W33" s="152"/>
      <c r="X33" s="152" t="s">
        <v>23</v>
      </c>
      <c r="Y33" s="152">
        <v>1</v>
      </c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91">
        <v>0</v>
      </c>
      <c r="DO33" s="191">
        <v>0</v>
      </c>
      <c r="DP33" s="191">
        <f t="shared" si="6"/>
        <v>1</v>
      </c>
      <c r="DQ33" s="191">
        <f t="shared" si="7"/>
        <v>0</v>
      </c>
      <c r="DR33" s="191">
        <f t="shared" si="8"/>
        <v>5</v>
      </c>
    </row>
    <row r="34" s="139" customFormat="1" ht="15" spans="1:122">
      <c r="A34" s="151"/>
      <c r="B34" s="152">
        <v>23219122208</v>
      </c>
      <c r="C34" s="153" t="s">
        <v>76</v>
      </c>
      <c r="D34" s="152"/>
      <c r="E34" s="153"/>
      <c r="F34" s="152"/>
      <c r="G34" s="153"/>
      <c r="H34" s="152"/>
      <c r="I34" s="153"/>
      <c r="J34" s="152"/>
      <c r="K34" s="153"/>
      <c r="L34" s="152"/>
      <c r="M34" s="153"/>
      <c r="N34" s="152"/>
      <c r="O34" s="153"/>
      <c r="P34" s="152"/>
      <c r="Q34" s="153"/>
      <c r="R34" s="152"/>
      <c r="S34" s="153"/>
      <c r="T34" s="152"/>
      <c r="U34" s="152"/>
      <c r="V34" s="152"/>
      <c r="W34" s="152"/>
      <c r="X34" s="152" t="s">
        <v>23</v>
      </c>
      <c r="Y34" s="152">
        <v>1</v>
      </c>
      <c r="Z34" s="152" t="s">
        <v>24</v>
      </c>
      <c r="AA34" s="152">
        <v>1</v>
      </c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91">
        <v>0</v>
      </c>
      <c r="DO34" s="191">
        <v>0</v>
      </c>
      <c r="DP34" s="191">
        <f t="shared" si="6"/>
        <v>2</v>
      </c>
      <c r="DQ34" s="191">
        <f t="shared" si="7"/>
        <v>0</v>
      </c>
      <c r="DR34" s="191">
        <f t="shared" si="8"/>
        <v>10</v>
      </c>
    </row>
    <row r="35" s="139" customFormat="1" ht="15" spans="1:122">
      <c r="A35" s="151"/>
      <c r="B35" s="152">
        <v>23219122209</v>
      </c>
      <c r="C35" s="153" t="s">
        <v>77</v>
      </c>
      <c r="D35" s="152"/>
      <c r="E35" s="153"/>
      <c r="F35" s="152"/>
      <c r="G35" s="153"/>
      <c r="H35" s="152"/>
      <c r="I35" s="153"/>
      <c r="J35" s="152"/>
      <c r="K35" s="153"/>
      <c r="L35" s="152"/>
      <c r="M35" s="153"/>
      <c r="N35" s="152"/>
      <c r="O35" s="153"/>
      <c r="P35" s="152"/>
      <c r="Q35" s="153"/>
      <c r="R35" s="152"/>
      <c r="S35" s="153"/>
      <c r="T35" s="152"/>
      <c r="U35" s="152"/>
      <c r="V35" s="152"/>
      <c r="W35" s="152"/>
      <c r="X35" s="152" t="s">
        <v>23</v>
      </c>
      <c r="Y35" s="152">
        <v>1</v>
      </c>
      <c r="Z35" s="152" t="s">
        <v>27</v>
      </c>
      <c r="AA35" s="152">
        <v>1</v>
      </c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91">
        <v>0</v>
      </c>
      <c r="DO35" s="191">
        <v>0</v>
      </c>
      <c r="DP35" s="191">
        <f t="shared" si="6"/>
        <v>2</v>
      </c>
      <c r="DQ35" s="191">
        <f t="shared" si="7"/>
        <v>0</v>
      </c>
      <c r="DR35" s="191">
        <f t="shared" si="8"/>
        <v>10</v>
      </c>
    </row>
    <row r="36" s="139" customFormat="1" ht="15" spans="1:122">
      <c r="A36" s="151"/>
      <c r="B36" s="152">
        <v>23219122212</v>
      </c>
      <c r="C36" s="153" t="s">
        <v>78</v>
      </c>
      <c r="D36" s="152"/>
      <c r="E36" s="153"/>
      <c r="F36" s="152"/>
      <c r="G36" s="153"/>
      <c r="H36" s="152"/>
      <c r="I36" s="153"/>
      <c r="J36" s="152"/>
      <c r="K36" s="153"/>
      <c r="L36" s="152"/>
      <c r="M36" s="153"/>
      <c r="N36" s="152"/>
      <c r="O36" s="153"/>
      <c r="P36" s="152"/>
      <c r="Q36" s="153"/>
      <c r="R36" s="152"/>
      <c r="S36" s="153"/>
      <c r="T36" s="152"/>
      <c r="U36" s="152"/>
      <c r="V36" s="152"/>
      <c r="W36" s="152"/>
      <c r="X36" s="152" t="s">
        <v>23</v>
      </c>
      <c r="Y36" s="152">
        <v>1</v>
      </c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 t="s">
        <v>79</v>
      </c>
      <c r="CY36" s="152">
        <v>1</v>
      </c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91">
        <v>0</v>
      </c>
      <c r="DO36" s="191">
        <v>0</v>
      </c>
      <c r="DP36" s="191">
        <f t="shared" si="6"/>
        <v>1</v>
      </c>
      <c r="DQ36" s="191">
        <f t="shared" si="7"/>
        <v>1</v>
      </c>
      <c r="DR36" s="191">
        <f t="shared" si="8"/>
        <v>6</v>
      </c>
    </row>
    <row r="37" s="139" customFormat="1" ht="15" spans="1:122">
      <c r="A37" s="151"/>
      <c r="B37" s="152">
        <v>23219122204</v>
      </c>
      <c r="C37" s="153" t="s">
        <v>80</v>
      </c>
      <c r="D37" s="152"/>
      <c r="E37" s="153"/>
      <c r="F37" s="152"/>
      <c r="G37" s="153"/>
      <c r="H37" s="152"/>
      <c r="I37" s="153"/>
      <c r="J37" s="152"/>
      <c r="K37" s="153"/>
      <c r="L37" s="152"/>
      <c r="M37" s="153"/>
      <c r="N37" s="152"/>
      <c r="O37" s="153"/>
      <c r="P37" s="152"/>
      <c r="Q37" s="153"/>
      <c r="R37" s="152"/>
      <c r="S37" s="153"/>
      <c r="T37" s="152"/>
      <c r="U37" s="152"/>
      <c r="V37" s="152"/>
      <c r="W37" s="152"/>
      <c r="X37" s="152" t="s">
        <v>23</v>
      </c>
      <c r="Y37" s="152">
        <v>1</v>
      </c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91">
        <v>0</v>
      </c>
      <c r="DO37" s="191">
        <v>0</v>
      </c>
      <c r="DP37" s="191">
        <f t="shared" si="6"/>
        <v>1</v>
      </c>
      <c r="DQ37" s="191">
        <f t="shared" si="7"/>
        <v>0</v>
      </c>
      <c r="DR37" s="191">
        <f t="shared" si="8"/>
        <v>5</v>
      </c>
    </row>
    <row r="38" s="139" customFormat="1" ht="15" spans="1:122">
      <c r="A38" s="151"/>
      <c r="B38" s="152">
        <v>23219122214</v>
      </c>
      <c r="C38" s="153" t="s">
        <v>81</v>
      </c>
      <c r="D38" s="152"/>
      <c r="E38" s="153"/>
      <c r="F38" s="152"/>
      <c r="G38" s="153"/>
      <c r="H38" s="152"/>
      <c r="I38" s="153"/>
      <c r="J38" s="152"/>
      <c r="K38" s="153"/>
      <c r="L38" s="152"/>
      <c r="M38" s="153"/>
      <c r="N38" s="152"/>
      <c r="O38" s="153"/>
      <c r="P38" s="152"/>
      <c r="Q38" s="153"/>
      <c r="R38" s="152"/>
      <c r="S38" s="153"/>
      <c r="T38" s="152"/>
      <c r="U38" s="152"/>
      <c r="V38" s="152"/>
      <c r="W38" s="152"/>
      <c r="X38" s="152" t="s">
        <v>23</v>
      </c>
      <c r="Y38" s="152">
        <v>1</v>
      </c>
      <c r="Z38" s="152" t="s">
        <v>27</v>
      </c>
      <c r="AA38" s="152">
        <v>1</v>
      </c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91">
        <v>0</v>
      </c>
      <c r="DO38" s="191">
        <v>0</v>
      </c>
      <c r="DP38" s="191">
        <f t="shared" si="6"/>
        <v>2</v>
      </c>
      <c r="DQ38" s="191">
        <f t="shared" si="7"/>
        <v>0</v>
      </c>
      <c r="DR38" s="191">
        <f t="shared" si="8"/>
        <v>10</v>
      </c>
    </row>
    <row r="39" s="139" customFormat="1" ht="15" spans="1:122">
      <c r="A39" s="151"/>
      <c r="B39" s="152">
        <v>23219122224</v>
      </c>
      <c r="C39" s="153" t="s">
        <v>82</v>
      </c>
      <c r="D39" s="152"/>
      <c r="E39" s="153"/>
      <c r="F39" s="152"/>
      <c r="G39" s="153"/>
      <c r="H39" s="152"/>
      <c r="I39" s="153"/>
      <c r="J39" s="152"/>
      <c r="K39" s="153"/>
      <c r="L39" s="152"/>
      <c r="M39" s="153"/>
      <c r="N39" s="152"/>
      <c r="O39" s="153"/>
      <c r="P39" s="152"/>
      <c r="Q39" s="153"/>
      <c r="R39" s="152"/>
      <c r="S39" s="153"/>
      <c r="T39" s="152"/>
      <c r="U39" s="152"/>
      <c r="V39" s="152"/>
      <c r="W39" s="152"/>
      <c r="X39" s="152" t="s">
        <v>23</v>
      </c>
      <c r="Y39" s="152">
        <v>1</v>
      </c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91">
        <v>0</v>
      </c>
      <c r="DO39" s="191">
        <v>0</v>
      </c>
      <c r="DP39" s="191">
        <f t="shared" si="6"/>
        <v>1</v>
      </c>
      <c r="DQ39" s="191">
        <f t="shared" si="7"/>
        <v>0</v>
      </c>
      <c r="DR39" s="191">
        <f t="shared" si="8"/>
        <v>5</v>
      </c>
    </row>
    <row r="40" s="139" customFormat="1" ht="15" spans="1:122">
      <c r="A40" s="151"/>
      <c r="B40" s="152">
        <v>23219122230</v>
      </c>
      <c r="C40" s="153" t="s">
        <v>83</v>
      </c>
      <c r="D40" s="152"/>
      <c r="E40" s="153"/>
      <c r="F40" s="152"/>
      <c r="G40" s="153"/>
      <c r="H40" s="152"/>
      <c r="I40" s="153"/>
      <c r="J40" s="152"/>
      <c r="K40" s="153"/>
      <c r="L40" s="152"/>
      <c r="M40" s="153"/>
      <c r="N40" s="152"/>
      <c r="O40" s="153"/>
      <c r="P40" s="152"/>
      <c r="Q40" s="153"/>
      <c r="R40" s="152"/>
      <c r="S40" s="153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 t="s">
        <v>23</v>
      </c>
      <c r="CY40" s="152">
        <v>1</v>
      </c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1">
        <v>0</v>
      </c>
      <c r="DO40" s="191">
        <v>0</v>
      </c>
      <c r="DP40" s="191">
        <f t="shared" si="6"/>
        <v>0</v>
      </c>
      <c r="DQ40" s="191">
        <f t="shared" si="7"/>
        <v>1</v>
      </c>
      <c r="DR40" s="191">
        <f t="shared" si="8"/>
        <v>1</v>
      </c>
    </row>
    <row r="41" s="139" customFormat="1" ht="15" spans="1:122">
      <c r="A41" s="151"/>
      <c r="B41" s="152">
        <v>23219122216</v>
      </c>
      <c r="C41" s="153" t="s">
        <v>65</v>
      </c>
      <c r="D41" s="152"/>
      <c r="E41" s="153"/>
      <c r="F41" s="152"/>
      <c r="G41" s="153"/>
      <c r="H41" s="152"/>
      <c r="I41" s="153"/>
      <c r="J41" s="152"/>
      <c r="K41" s="153"/>
      <c r="L41" s="152"/>
      <c r="M41" s="153"/>
      <c r="N41" s="152"/>
      <c r="O41" s="153"/>
      <c r="P41" s="152"/>
      <c r="Q41" s="153"/>
      <c r="R41" s="152"/>
      <c r="S41" s="153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 t="s">
        <v>23</v>
      </c>
      <c r="CY41" s="152">
        <v>1</v>
      </c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1">
        <v>0</v>
      </c>
      <c r="DO41" s="191">
        <v>0</v>
      </c>
      <c r="DP41" s="191">
        <f t="shared" si="6"/>
        <v>0</v>
      </c>
      <c r="DQ41" s="191">
        <f t="shared" si="7"/>
        <v>1</v>
      </c>
      <c r="DR41" s="191">
        <f t="shared" si="8"/>
        <v>1</v>
      </c>
    </row>
    <row r="42" s="139" customFormat="1" ht="15" spans="1:122">
      <c r="A42" s="151"/>
      <c r="B42" s="152">
        <v>23219122201</v>
      </c>
      <c r="C42" s="153" t="s">
        <v>84</v>
      </c>
      <c r="D42" s="152"/>
      <c r="E42" s="153"/>
      <c r="F42" s="152"/>
      <c r="G42" s="153"/>
      <c r="H42" s="152"/>
      <c r="I42" s="153"/>
      <c r="J42" s="152"/>
      <c r="K42" s="153"/>
      <c r="L42" s="152"/>
      <c r="M42" s="153"/>
      <c r="N42" s="152"/>
      <c r="O42" s="153"/>
      <c r="P42" s="152"/>
      <c r="Q42" s="153"/>
      <c r="R42" s="152"/>
      <c r="S42" s="153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 t="s">
        <v>23</v>
      </c>
      <c r="CY42" s="152">
        <v>1</v>
      </c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1">
        <v>0</v>
      </c>
      <c r="DO42" s="191">
        <v>0</v>
      </c>
      <c r="DP42" s="191">
        <f t="shared" si="6"/>
        <v>0</v>
      </c>
      <c r="DQ42" s="191">
        <f t="shared" si="7"/>
        <v>1</v>
      </c>
      <c r="DR42" s="191">
        <f t="shared" si="8"/>
        <v>1</v>
      </c>
    </row>
    <row r="43" s="139" customFormat="1" ht="15" spans="1:122">
      <c r="A43" s="151"/>
      <c r="B43" s="152">
        <v>23219122210</v>
      </c>
      <c r="C43" s="153" t="s">
        <v>85</v>
      </c>
      <c r="D43" s="152"/>
      <c r="E43" s="153"/>
      <c r="F43" s="152"/>
      <c r="G43" s="153"/>
      <c r="H43" s="152"/>
      <c r="I43" s="153"/>
      <c r="J43" s="152"/>
      <c r="K43" s="153"/>
      <c r="L43" s="152"/>
      <c r="M43" s="153"/>
      <c r="N43" s="152"/>
      <c r="O43" s="153"/>
      <c r="P43" s="152"/>
      <c r="Q43" s="153"/>
      <c r="R43" s="152"/>
      <c r="S43" s="153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 t="s">
        <v>25</v>
      </c>
      <c r="CY43" s="152">
        <v>1</v>
      </c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91">
        <v>0</v>
      </c>
      <c r="DO43" s="191">
        <v>0</v>
      </c>
      <c r="DP43" s="191">
        <f t="shared" si="6"/>
        <v>0</v>
      </c>
      <c r="DQ43" s="191">
        <f t="shared" si="7"/>
        <v>1</v>
      </c>
      <c r="DR43" s="191">
        <f t="shared" si="8"/>
        <v>1</v>
      </c>
    </row>
    <row r="44" s="139" customFormat="1" ht="15" spans="1:122">
      <c r="A44" s="151"/>
      <c r="B44" s="152">
        <v>23219122220</v>
      </c>
      <c r="C44" s="153" t="s">
        <v>86</v>
      </c>
      <c r="D44" s="152"/>
      <c r="E44" s="153"/>
      <c r="F44" s="152"/>
      <c r="G44" s="153"/>
      <c r="H44" s="152"/>
      <c r="I44" s="153"/>
      <c r="J44" s="152"/>
      <c r="K44" s="153"/>
      <c r="L44" s="152"/>
      <c r="M44" s="153"/>
      <c r="N44" s="152"/>
      <c r="O44" s="153"/>
      <c r="P44" s="152"/>
      <c r="Q44" s="153"/>
      <c r="R44" s="152"/>
      <c r="S44" s="153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 t="s">
        <v>79</v>
      </c>
      <c r="DI44" s="152">
        <v>1</v>
      </c>
      <c r="DJ44" s="152"/>
      <c r="DK44" s="152"/>
      <c r="DL44" s="152"/>
      <c r="DM44" s="152"/>
      <c r="DN44" s="191">
        <v>0</v>
      </c>
      <c r="DO44" s="191">
        <v>0</v>
      </c>
      <c r="DP44" s="191">
        <f t="shared" si="6"/>
        <v>0</v>
      </c>
      <c r="DQ44" s="191">
        <f t="shared" si="7"/>
        <v>0</v>
      </c>
      <c r="DR44" s="191">
        <f t="shared" si="8"/>
        <v>0</v>
      </c>
    </row>
    <row r="45" s="139" customFormat="1" ht="15" spans="1:122">
      <c r="A45" s="151"/>
      <c r="B45" s="152">
        <v>23219122215</v>
      </c>
      <c r="C45" s="153" t="s">
        <v>87</v>
      </c>
      <c r="D45" s="152"/>
      <c r="E45" s="153"/>
      <c r="F45" s="152"/>
      <c r="G45" s="153"/>
      <c r="H45" s="152"/>
      <c r="I45" s="153"/>
      <c r="J45" s="152"/>
      <c r="K45" s="153"/>
      <c r="L45" s="152"/>
      <c r="M45" s="153"/>
      <c r="N45" s="152"/>
      <c r="O45" s="153"/>
      <c r="P45" s="152"/>
      <c r="Q45" s="153"/>
      <c r="R45" s="152"/>
      <c r="S45" s="153"/>
      <c r="T45" s="152"/>
      <c r="U45" s="152"/>
      <c r="V45" s="152"/>
      <c r="W45" s="152"/>
      <c r="X45" s="152" t="s">
        <v>27</v>
      </c>
      <c r="Y45" s="152">
        <v>1</v>
      </c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91">
        <v>0</v>
      </c>
      <c r="DO45" s="191">
        <v>0</v>
      </c>
      <c r="DP45" s="191">
        <f t="shared" si="6"/>
        <v>1</v>
      </c>
      <c r="DQ45" s="191">
        <f t="shared" si="7"/>
        <v>0</v>
      </c>
      <c r="DR45" s="191">
        <f t="shared" si="8"/>
        <v>5</v>
      </c>
    </row>
    <row r="46" s="139" customFormat="1" ht="15" spans="1:122">
      <c r="A46" s="151"/>
      <c r="B46" s="152">
        <v>23219122221</v>
      </c>
      <c r="C46" s="153" t="s">
        <v>88</v>
      </c>
      <c r="D46" s="152"/>
      <c r="E46" s="153"/>
      <c r="F46" s="152"/>
      <c r="G46" s="153"/>
      <c r="H46" s="152"/>
      <c r="I46" s="153"/>
      <c r="J46" s="152"/>
      <c r="K46" s="153"/>
      <c r="L46" s="152"/>
      <c r="M46" s="153"/>
      <c r="N46" s="152"/>
      <c r="O46" s="153"/>
      <c r="P46" s="152"/>
      <c r="Q46" s="153"/>
      <c r="R46" s="152"/>
      <c r="S46" s="153"/>
      <c r="T46" s="152"/>
      <c r="U46" s="152"/>
      <c r="V46" s="152"/>
      <c r="W46" s="152"/>
      <c r="X46" s="152" t="s">
        <v>27</v>
      </c>
      <c r="Y46" s="152">
        <v>1</v>
      </c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91">
        <v>0</v>
      </c>
      <c r="DO46" s="191">
        <v>0</v>
      </c>
      <c r="DP46" s="191">
        <f t="shared" si="6"/>
        <v>1</v>
      </c>
      <c r="DQ46" s="191">
        <f t="shared" si="7"/>
        <v>0</v>
      </c>
      <c r="DR46" s="191">
        <f t="shared" si="8"/>
        <v>5</v>
      </c>
    </row>
    <row r="47" ht="15" spans="1:122">
      <c r="A47" s="147" t="s">
        <v>0</v>
      </c>
      <c r="B47" s="148" t="s">
        <v>1</v>
      </c>
      <c r="C47" s="148" t="s">
        <v>2</v>
      </c>
      <c r="D47" s="149" t="s">
        <v>3</v>
      </c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 t="s">
        <v>4</v>
      </c>
      <c r="Q47" s="149"/>
      <c r="R47" s="149"/>
      <c r="S47" s="149"/>
      <c r="T47" s="150" t="s">
        <v>5</v>
      </c>
      <c r="U47" s="150"/>
      <c r="V47" s="150"/>
      <c r="W47" s="150"/>
      <c r="X47" s="149" t="s">
        <v>6</v>
      </c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  <c r="BI47" s="149"/>
      <c r="BJ47" s="149"/>
      <c r="BK47" s="149"/>
      <c r="BL47" s="149"/>
      <c r="BM47" s="149"/>
      <c r="BN47" s="149"/>
      <c r="BO47" s="149"/>
      <c r="BP47" s="149"/>
      <c r="BQ47" s="149"/>
      <c r="BR47" s="149"/>
      <c r="BS47" s="149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  <c r="CF47" s="149"/>
      <c r="CG47" s="149"/>
      <c r="CH47" s="149"/>
      <c r="CI47" s="149"/>
      <c r="CJ47" s="149"/>
      <c r="CK47" s="149"/>
      <c r="CL47" s="149"/>
      <c r="CM47" s="149"/>
      <c r="CN47" s="149"/>
      <c r="CO47" s="149"/>
      <c r="CP47" s="149"/>
      <c r="CQ47" s="149"/>
      <c r="CR47" s="149"/>
      <c r="CS47" s="149"/>
      <c r="CT47" s="149"/>
      <c r="CU47" s="149"/>
      <c r="CV47" s="149"/>
      <c r="CW47" s="149"/>
      <c r="CX47" s="149" t="s">
        <v>7</v>
      </c>
      <c r="CY47" s="149"/>
      <c r="CZ47" s="149"/>
      <c r="DA47" s="149"/>
      <c r="DB47" s="149"/>
      <c r="DC47" s="149"/>
      <c r="DD47" s="149"/>
      <c r="DE47" s="149"/>
      <c r="DF47" s="149"/>
      <c r="DG47" s="149"/>
      <c r="DH47" s="149" t="s">
        <v>8</v>
      </c>
      <c r="DI47" s="149"/>
      <c r="DJ47" s="149"/>
      <c r="DK47" s="149"/>
      <c r="DL47" s="149"/>
      <c r="DM47" s="149"/>
      <c r="DN47" s="150" t="s">
        <v>9</v>
      </c>
      <c r="DO47" s="150"/>
      <c r="DP47" s="150"/>
      <c r="DQ47" s="150"/>
      <c r="DR47" s="150" t="s">
        <v>10</v>
      </c>
    </row>
    <row r="48" ht="15" spans="1:122">
      <c r="A48" s="148"/>
      <c r="B48" s="148"/>
      <c r="C48" s="148"/>
      <c r="D48" s="150" t="s">
        <v>11</v>
      </c>
      <c r="E48" s="150" t="s">
        <v>12</v>
      </c>
      <c r="F48" s="150" t="s">
        <v>11</v>
      </c>
      <c r="G48" s="150" t="s">
        <v>12</v>
      </c>
      <c r="H48" s="150" t="s">
        <v>11</v>
      </c>
      <c r="I48" s="150" t="s">
        <v>12</v>
      </c>
      <c r="J48" s="150" t="s">
        <v>11</v>
      </c>
      <c r="K48" s="150" t="s">
        <v>12</v>
      </c>
      <c r="L48" s="150" t="s">
        <v>11</v>
      </c>
      <c r="M48" s="150" t="s">
        <v>12</v>
      </c>
      <c r="N48" s="150" t="s">
        <v>11</v>
      </c>
      <c r="O48" s="150" t="s">
        <v>12</v>
      </c>
      <c r="P48" s="150" t="s">
        <v>11</v>
      </c>
      <c r="Q48" s="150" t="s">
        <v>12</v>
      </c>
      <c r="R48" s="150" t="s">
        <v>11</v>
      </c>
      <c r="S48" s="150" t="s">
        <v>12</v>
      </c>
      <c r="T48" s="150" t="s">
        <v>11</v>
      </c>
      <c r="U48" s="150" t="s">
        <v>12</v>
      </c>
      <c r="V48" s="150" t="s">
        <v>11</v>
      </c>
      <c r="W48" s="150" t="s">
        <v>12</v>
      </c>
      <c r="X48" s="150" t="s">
        <v>11</v>
      </c>
      <c r="Y48" s="150" t="s">
        <v>12</v>
      </c>
      <c r="Z48" s="150" t="s">
        <v>11</v>
      </c>
      <c r="AA48" s="150" t="s">
        <v>12</v>
      </c>
      <c r="AB48" s="150" t="s">
        <v>11</v>
      </c>
      <c r="AC48" s="150" t="s">
        <v>12</v>
      </c>
      <c r="AD48" s="150" t="s">
        <v>11</v>
      </c>
      <c r="AE48" s="150" t="s">
        <v>12</v>
      </c>
      <c r="AF48" s="150" t="s">
        <v>11</v>
      </c>
      <c r="AG48" s="150" t="s">
        <v>12</v>
      </c>
      <c r="AH48" s="150" t="s">
        <v>11</v>
      </c>
      <c r="AI48" s="150" t="s">
        <v>12</v>
      </c>
      <c r="AJ48" s="150" t="s">
        <v>11</v>
      </c>
      <c r="AK48" s="150" t="s">
        <v>12</v>
      </c>
      <c r="AL48" s="150" t="s">
        <v>11</v>
      </c>
      <c r="AM48" s="150" t="s">
        <v>12</v>
      </c>
      <c r="AN48" s="150" t="s">
        <v>11</v>
      </c>
      <c r="AO48" s="150" t="s">
        <v>12</v>
      </c>
      <c r="AP48" s="150" t="s">
        <v>11</v>
      </c>
      <c r="AQ48" s="150" t="s">
        <v>12</v>
      </c>
      <c r="AR48" s="150" t="s">
        <v>11</v>
      </c>
      <c r="AS48" s="150" t="s">
        <v>12</v>
      </c>
      <c r="AT48" s="150" t="s">
        <v>11</v>
      </c>
      <c r="AU48" s="150" t="s">
        <v>12</v>
      </c>
      <c r="AV48" s="150" t="s">
        <v>11</v>
      </c>
      <c r="AW48" s="150" t="s">
        <v>12</v>
      </c>
      <c r="AX48" s="150" t="s">
        <v>11</v>
      </c>
      <c r="AY48" s="150" t="s">
        <v>12</v>
      </c>
      <c r="AZ48" s="150" t="s">
        <v>11</v>
      </c>
      <c r="BA48" s="150" t="s">
        <v>12</v>
      </c>
      <c r="BB48" s="150" t="s">
        <v>11</v>
      </c>
      <c r="BC48" s="150" t="s">
        <v>12</v>
      </c>
      <c r="BD48" s="150" t="s">
        <v>11</v>
      </c>
      <c r="BE48" s="150" t="s">
        <v>12</v>
      </c>
      <c r="BF48" s="150" t="s">
        <v>11</v>
      </c>
      <c r="BG48" s="150" t="s">
        <v>12</v>
      </c>
      <c r="BH48" s="150" t="s">
        <v>11</v>
      </c>
      <c r="BI48" s="150" t="s">
        <v>12</v>
      </c>
      <c r="BJ48" s="150" t="s">
        <v>11</v>
      </c>
      <c r="BK48" s="150" t="s">
        <v>12</v>
      </c>
      <c r="BL48" s="150" t="s">
        <v>11</v>
      </c>
      <c r="BM48" s="150" t="s">
        <v>12</v>
      </c>
      <c r="BN48" s="150" t="s">
        <v>11</v>
      </c>
      <c r="BO48" s="150" t="s">
        <v>12</v>
      </c>
      <c r="BP48" s="150" t="s">
        <v>11</v>
      </c>
      <c r="BQ48" s="150" t="s">
        <v>12</v>
      </c>
      <c r="BR48" s="150" t="s">
        <v>11</v>
      </c>
      <c r="BS48" s="150" t="s">
        <v>12</v>
      </c>
      <c r="BT48" s="150" t="s">
        <v>11</v>
      </c>
      <c r="BU48" s="150" t="s">
        <v>12</v>
      </c>
      <c r="BV48" s="150" t="s">
        <v>11</v>
      </c>
      <c r="BW48" s="150" t="s">
        <v>12</v>
      </c>
      <c r="BX48" s="150" t="s">
        <v>11</v>
      </c>
      <c r="BY48" s="150" t="s">
        <v>12</v>
      </c>
      <c r="BZ48" s="150" t="s">
        <v>11</v>
      </c>
      <c r="CA48" s="150" t="s">
        <v>12</v>
      </c>
      <c r="CB48" s="150" t="s">
        <v>11</v>
      </c>
      <c r="CC48" s="150" t="s">
        <v>12</v>
      </c>
      <c r="CD48" s="150" t="s">
        <v>11</v>
      </c>
      <c r="CE48" s="150" t="s">
        <v>12</v>
      </c>
      <c r="CF48" s="150" t="s">
        <v>11</v>
      </c>
      <c r="CG48" s="150" t="s">
        <v>12</v>
      </c>
      <c r="CH48" s="150" t="s">
        <v>11</v>
      </c>
      <c r="CI48" s="150" t="s">
        <v>12</v>
      </c>
      <c r="CJ48" s="150" t="s">
        <v>11</v>
      </c>
      <c r="CK48" s="150" t="s">
        <v>12</v>
      </c>
      <c r="CL48" s="150" t="s">
        <v>11</v>
      </c>
      <c r="CM48" s="150" t="s">
        <v>12</v>
      </c>
      <c r="CN48" s="150" t="s">
        <v>11</v>
      </c>
      <c r="CO48" s="150" t="s">
        <v>12</v>
      </c>
      <c r="CP48" s="150" t="s">
        <v>11</v>
      </c>
      <c r="CQ48" s="150" t="s">
        <v>12</v>
      </c>
      <c r="CR48" s="150" t="s">
        <v>11</v>
      </c>
      <c r="CS48" s="150" t="s">
        <v>12</v>
      </c>
      <c r="CT48" s="150" t="s">
        <v>11</v>
      </c>
      <c r="CU48" s="150" t="s">
        <v>12</v>
      </c>
      <c r="CV48" s="150" t="s">
        <v>11</v>
      </c>
      <c r="CW48" s="150" t="s">
        <v>12</v>
      </c>
      <c r="CX48" s="150" t="s">
        <v>11</v>
      </c>
      <c r="CY48" s="150" t="s">
        <v>12</v>
      </c>
      <c r="CZ48" s="150" t="s">
        <v>11</v>
      </c>
      <c r="DA48" s="150" t="s">
        <v>12</v>
      </c>
      <c r="DB48" s="150" t="s">
        <v>11</v>
      </c>
      <c r="DC48" s="150" t="s">
        <v>12</v>
      </c>
      <c r="DD48" s="150" t="s">
        <v>11</v>
      </c>
      <c r="DE48" s="150" t="s">
        <v>12</v>
      </c>
      <c r="DF48" s="150" t="s">
        <v>11</v>
      </c>
      <c r="DG48" s="150" t="s">
        <v>12</v>
      </c>
      <c r="DH48" s="150" t="s">
        <v>11</v>
      </c>
      <c r="DI48" s="150" t="s">
        <v>12</v>
      </c>
      <c r="DJ48" s="150" t="s">
        <v>11</v>
      </c>
      <c r="DK48" s="150" t="s">
        <v>12</v>
      </c>
      <c r="DL48" s="150" t="s">
        <v>11</v>
      </c>
      <c r="DM48" s="150" t="s">
        <v>12</v>
      </c>
      <c r="DN48" s="150" t="s">
        <v>5</v>
      </c>
      <c r="DO48" s="150" t="s">
        <v>13</v>
      </c>
      <c r="DP48" s="150" t="s">
        <v>6</v>
      </c>
      <c r="DQ48" s="150" t="s">
        <v>7</v>
      </c>
      <c r="DR48" s="150"/>
    </row>
    <row r="49" ht="15" spans="1:122">
      <c r="A49" s="154" t="s">
        <v>89</v>
      </c>
      <c r="B49" s="155">
        <v>23219122324</v>
      </c>
      <c r="C49" s="156" t="s">
        <v>90</v>
      </c>
      <c r="D49" s="154"/>
      <c r="E49" s="157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81" t="s">
        <v>66</v>
      </c>
      <c r="Y49" s="184">
        <v>1</v>
      </c>
      <c r="Z49" s="185" t="s">
        <v>38</v>
      </c>
      <c r="AA49" s="186">
        <v>1</v>
      </c>
      <c r="AB49" s="185"/>
      <c r="AC49" s="186"/>
      <c r="AD49" s="185"/>
      <c r="AE49" s="187"/>
      <c r="AF49" s="185"/>
      <c r="AG49" s="187"/>
      <c r="AH49" s="156"/>
      <c r="AI49" s="154"/>
      <c r="AJ49" s="156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 t="s">
        <v>91</v>
      </c>
      <c r="DI49" s="154">
        <v>1</v>
      </c>
      <c r="DJ49" s="154"/>
      <c r="DK49" s="154"/>
      <c r="DL49" s="154"/>
      <c r="DM49" s="154"/>
      <c r="DN49" s="192">
        <v>0</v>
      </c>
      <c r="DO49" s="193">
        <v>0</v>
      </c>
      <c r="DP49" s="193">
        <f t="shared" ref="DP49:DP60" si="9">Y49+AA49+AC49+AE49+AG49+AI49+AK49+AM49+AO49+AQ49+AS49+AU49+AW49+AY49+BA49+BC49+BE49+BG49+BI49+BK49+BM49+BO49+BQ49+BS49+BU49+BW49+BY49+CA49+CC49+CE49+CG49+CI49+CK49+CM49+CO49+CQ49+CS49+CU49+CW49</f>
        <v>2</v>
      </c>
      <c r="DQ49" s="193">
        <f t="shared" ref="DQ49:DQ60" si="10">CY49+DA49+DC49+DE49+DG49</f>
        <v>0</v>
      </c>
      <c r="DR49" s="193">
        <f t="shared" ref="DR49:DR60" si="11">DN49*5+DO49*2.5+DP49*5+DQ49</f>
        <v>10</v>
      </c>
    </row>
    <row r="50" s="140" customFormat="1" ht="15" spans="1:122">
      <c r="A50" s="158"/>
      <c r="B50" s="159" t="s">
        <v>92</v>
      </c>
      <c r="C50" s="160" t="s">
        <v>93</v>
      </c>
      <c r="D50" s="161"/>
      <c r="E50" s="161"/>
      <c r="F50" s="161"/>
      <c r="G50" s="161"/>
      <c r="H50" s="162"/>
      <c r="I50" s="172"/>
      <c r="J50" s="162"/>
      <c r="K50" s="162"/>
      <c r="L50" s="162"/>
      <c r="M50" s="162"/>
      <c r="N50" s="162"/>
      <c r="O50" s="162"/>
      <c r="P50" s="169"/>
      <c r="Q50" s="169"/>
      <c r="R50" s="166"/>
      <c r="S50" s="166"/>
      <c r="T50" s="162"/>
      <c r="U50" s="172"/>
      <c r="V50" s="162"/>
      <c r="W50" s="172"/>
      <c r="X50" s="168"/>
      <c r="Y50" s="159"/>
      <c r="Z50" s="162"/>
      <c r="AA50" s="162"/>
      <c r="AB50" s="168"/>
      <c r="AC50" s="162"/>
      <c r="AD50" s="160"/>
      <c r="AE50" s="172"/>
      <c r="AF50" s="168"/>
      <c r="AG50" s="162"/>
      <c r="AH50" s="160"/>
      <c r="AI50" s="166"/>
      <c r="AJ50" s="160"/>
      <c r="AK50" s="166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8" t="s">
        <v>91</v>
      </c>
      <c r="DI50" s="169">
        <v>1</v>
      </c>
      <c r="DJ50" s="169"/>
      <c r="DK50" s="169"/>
      <c r="DL50" s="169"/>
      <c r="DM50" s="169"/>
      <c r="DN50" s="188">
        <v>0</v>
      </c>
      <c r="DO50" s="189">
        <v>0</v>
      </c>
      <c r="DP50" s="189">
        <f t="shared" si="9"/>
        <v>0</v>
      </c>
      <c r="DQ50" s="189">
        <f t="shared" si="10"/>
        <v>0</v>
      </c>
      <c r="DR50" s="189">
        <f t="shared" si="11"/>
        <v>0</v>
      </c>
    </row>
    <row r="51" s="140" customFormat="1" ht="15" spans="1:122">
      <c r="A51" s="158"/>
      <c r="B51" s="163">
        <v>23219122301</v>
      </c>
      <c r="C51" s="164" t="s">
        <v>94</v>
      </c>
      <c r="D51" s="165"/>
      <c r="E51" s="161"/>
      <c r="F51" s="165"/>
      <c r="G51" s="161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78" t="s">
        <v>16</v>
      </c>
      <c r="U51" s="178">
        <v>1</v>
      </c>
      <c r="V51" s="166"/>
      <c r="W51" s="166"/>
      <c r="X51" s="160" t="s">
        <v>50</v>
      </c>
      <c r="Y51" s="161">
        <v>1</v>
      </c>
      <c r="Z51" s="160" t="s">
        <v>18</v>
      </c>
      <c r="AA51" s="161">
        <v>1</v>
      </c>
      <c r="AB51" s="168" t="s">
        <v>57</v>
      </c>
      <c r="AC51" s="162">
        <v>1</v>
      </c>
      <c r="AD51" s="160" t="s">
        <v>95</v>
      </c>
      <c r="AE51" s="166">
        <v>1</v>
      </c>
      <c r="AF51" s="160" t="s">
        <v>57</v>
      </c>
      <c r="AG51" s="166">
        <v>1</v>
      </c>
      <c r="AH51" s="160" t="s">
        <v>19</v>
      </c>
      <c r="AI51" s="166">
        <v>1</v>
      </c>
      <c r="AJ51" s="160" t="s">
        <v>20</v>
      </c>
      <c r="AK51" s="166">
        <v>1</v>
      </c>
      <c r="AL51" s="168" t="s">
        <v>21</v>
      </c>
      <c r="AM51" s="169">
        <v>1</v>
      </c>
      <c r="AN51" s="168" t="s">
        <v>22</v>
      </c>
      <c r="AO51" s="169">
        <v>1</v>
      </c>
      <c r="AP51" s="168" t="s">
        <v>23</v>
      </c>
      <c r="AQ51" s="169">
        <v>1</v>
      </c>
      <c r="AR51" s="168" t="s">
        <v>29</v>
      </c>
      <c r="AS51" s="169">
        <v>1</v>
      </c>
      <c r="AT51" s="168" t="s">
        <v>21</v>
      </c>
      <c r="AU51" s="169">
        <v>1</v>
      </c>
      <c r="AV51" s="168" t="s">
        <v>52</v>
      </c>
      <c r="AW51" s="169">
        <v>1</v>
      </c>
      <c r="AX51" s="168" t="s">
        <v>54</v>
      </c>
      <c r="AY51" s="169">
        <v>1</v>
      </c>
      <c r="AZ51" s="168" t="s">
        <v>26</v>
      </c>
      <c r="BA51" s="169">
        <v>1</v>
      </c>
      <c r="BB51" s="168" t="s">
        <v>34</v>
      </c>
      <c r="BC51" s="169">
        <v>1</v>
      </c>
      <c r="BD51" s="168" t="s">
        <v>27</v>
      </c>
      <c r="BE51" s="169">
        <v>1</v>
      </c>
      <c r="BF51" s="168" t="s">
        <v>38</v>
      </c>
      <c r="BG51" s="169">
        <v>1</v>
      </c>
      <c r="BH51" s="168" t="s">
        <v>96</v>
      </c>
      <c r="BI51" s="169">
        <v>1</v>
      </c>
      <c r="BJ51" s="168" t="s">
        <v>46</v>
      </c>
      <c r="BK51" s="169">
        <v>1</v>
      </c>
      <c r="BL51" s="168" t="s">
        <v>27</v>
      </c>
      <c r="BM51" s="169">
        <v>1</v>
      </c>
      <c r="BN51" s="173" t="s">
        <v>24</v>
      </c>
      <c r="BO51" s="173">
        <v>1</v>
      </c>
      <c r="BP51" s="173" t="s">
        <v>25</v>
      </c>
      <c r="BQ51" s="178">
        <v>1</v>
      </c>
      <c r="BR51" s="178" t="s">
        <v>63</v>
      </c>
      <c r="BS51" s="178">
        <v>1</v>
      </c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169"/>
      <c r="DC51" s="169"/>
      <c r="DD51" s="169"/>
      <c r="DE51" s="169"/>
      <c r="DF51" s="169"/>
      <c r="DG51" s="169"/>
      <c r="DH51" s="168" t="s">
        <v>97</v>
      </c>
      <c r="DI51" s="169">
        <v>1</v>
      </c>
      <c r="DJ51" s="169"/>
      <c r="DK51" s="169"/>
      <c r="DL51" s="169"/>
      <c r="DM51" s="169"/>
      <c r="DN51" s="188">
        <v>1</v>
      </c>
      <c r="DO51" s="189">
        <v>0</v>
      </c>
      <c r="DP51" s="189">
        <f t="shared" si="9"/>
        <v>24</v>
      </c>
      <c r="DQ51" s="189">
        <f t="shared" si="10"/>
        <v>0</v>
      </c>
      <c r="DR51" s="189">
        <f t="shared" si="11"/>
        <v>125</v>
      </c>
    </row>
    <row r="52" s="140" customFormat="1" ht="15" spans="1:122">
      <c r="A52" s="158"/>
      <c r="B52" s="167" t="s">
        <v>98</v>
      </c>
      <c r="C52" s="161" t="s">
        <v>99</v>
      </c>
      <c r="D52" s="168" t="s">
        <v>97</v>
      </c>
      <c r="E52" s="169">
        <v>1</v>
      </c>
      <c r="F52" s="170"/>
      <c r="G52" s="165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8" t="s">
        <v>50</v>
      </c>
      <c r="Y52" s="188">
        <v>1</v>
      </c>
      <c r="Z52" s="168" t="s">
        <v>18</v>
      </c>
      <c r="AA52" s="162">
        <v>1</v>
      </c>
      <c r="AB52" s="168" t="s">
        <v>17</v>
      </c>
      <c r="AC52" s="162">
        <v>1</v>
      </c>
      <c r="AD52" s="168" t="s">
        <v>18</v>
      </c>
      <c r="AE52" s="162">
        <v>1</v>
      </c>
      <c r="AF52" s="168" t="s">
        <v>66</v>
      </c>
      <c r="AG52" s="162">
        <v>1</v>
      </c>
      <c r="AH52" s="168" t="s">
        <v>53</v>
      </c>
      <c r="AI52" s="162">
        <v>1</v>
      </c>
      <c r="AJ52" s="162" t="s">
        <v>19</v>
      </c>
      <c r="AK52" s="162">
        <v>1</v>
      </c>
      <c r="AL52" s="172" t="s">
        <v>21</v>
      </c>
      <c r="AM52" s="172">
        <v>1</v>
      </c>
      <c r="AN52" s="172" t="s">
        <v>22</v>
      </c>
      <c r="AO52" s="189">
        <v>1</v>
      </c>
      <c r="AP52" s="190" t="s">
        <v>23</v>
      </c>
      <c r="AQ52" s="172">
        <v>1</v>
      </c>
      <c r="AR52" s="168" t="s">
        <v>19</v>
      </c>
      <c r="AS52" s="169">
        <v>1</v>
      </c>
      <c r="AT52" s="168" t="s">
        <v>20</v>
      </c>
      <c r="AU52" s="169">
        <v>1</v>
      </c>
      <c r="AV52" s="168" t="s">
        <v>69</v>
      </c>
      <c r="AW52" s="169">
        <v>1</v>
      </c>
      <c r="AX52" s="168" t="s">
        <v>21</v>
      </c>
      <c r="AY52" s="169">
        <v>1</v>
      </c>
      <c r="AZ52" s="168" t="s">
        <v>100</v>
      </c>
      <c r="BA52" s="169">
        <v>1</v>
      </c>
      <c r="BB52" s="168" t="s">
        <v>22</v>
      </c>
      <c r="BC52" s="169">
        <v>1</v>
      </c>
      <c r="BD52" s="168" t="s">
        <v>34</v>
      </c>
      <c r="BE52" s="169">
        <v>1</v>
      </c>
      <c r="BF52" s="168" t="s">
        <v>27</v>
      </c>
      <c r="BG52" s="169">
        <v>1</v>
      </c>
      <c r="BH52" s="168" t="s">
        <v>38</v>
      </c>
      <c r="BI52" s="169">
        <v>1</v>
      </c>
      <c r="BJ52" s="168" t="s">
        <v>26</v>
      </c>
      <c r="BK52" s="169">
        <v>1</v>
      </c>
      <c r="BL52" s="168" t="s">
        <v>31</v>
      </c>
      <c r="BM52" s="169">
        <v>1</v>
      </c>
      <c r="BN52" s="168" t="s">
        <v>46</v>
      </c>
      <c r="BO52" s="169">
        <v>1</v>
      </c>
      <c r="BP52" s="168" t="s">
        <v>27</v>
      </c>
      <c r="BQ52" s="169">
        <v>1</v>
      </c>
      <c r="BR52" s="173" t="s">
        <v>25</v>
      </c>
      <c r="BS52" s="173">
        <v>1</v>
      </c>
      <c r="BT52" s="173" t="s">
        <v>24</v>
      </c>
      <c r="BU52" s="173">
        <v>1</v>
      </c>
      <c r="BV52" s="173"/>
      <c r="BW52" s="173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88"/>
      <c r="DE52" s="188"/>
      <c r="DF52" s="188"/>
      <c r="DG52" s="188"/>
      <c r="DH52" s="188"/>
      <c r="DI52" s="188"/>
      <c r="DJ52" s="169"/>
      <c r="DK52" s="169"/>
      <c r="DL52" s="169"/>
      <c r="DM52" s="169"/>
      <c r="DN52" s="189">
        <v>0</v>
      </c>
      <c r="DO52" s="189">
        <v>1</v>
      </c>
      <c r="DP52" s="189">
        <f t="shared" si="9"/>
        <v>25</v>
      </c>
      <c r="DQ52" s="189">
        <f t="shared" si="10"/>
        <v>0</v>
      </c>
      <c r="DR52" s="189">
        <f t="shared" si="11"/>
        <v>127.5</v>
      </c>
    </row>
    <row r="53" s="140" customFormat="1" ht="15" spans="1:122">
      <c r="A53" s="158"/>
      <c r="B53" s="171" t="s">
        <v>101</v>
      </c>
      <c r="C53" s="168" t="s">
        <v>102</v>
      </c>
      <c r="D53" s="165"/>
      <c r="E53" s="161"/>
      <c r="F53" s="165"/>
      <c r="G53" s="161"/>
      <c r="H53" s="166"/>
      <c r="I53" s="166"/>
      <c r="J53" s="166"/>
      <c r="K53" s="166"/>
      <c r="L53" s="166"/>
      <c r="M53" s="166"/>
      <c r="N53" s="166"/>
      <c r="O53" s="166"/>
      <c r="P53" s="160"/>
      <c r="Q53" s="166"/>
      <c r="R53" s="166"/>
      <c r="S53" s="166"/>
      <c r="T53" s="166"/>
      <c r="U53" s="166"/>
      <c r="V53" s="166"/>
      <c r="W53" s="166"/>
      <c r="X53" s="168" t="s">
        <v>50</v>
      </c>
      <c r="Y53" s="188">
        <v>1</v>
      </c>
      <c r="Z53" s="168" t="s">
        <v>18</v>
      </c>
      <c r="AA53" s="162">
        <v>1</v>
      </c>
      <c r="AB53" s="168" t="s">
        <v>27</v>
      </c>
      <c r="AC53" s="162">
        <v>1</v>
      </c>
      <c r="AD53" s="178" t="s">
        <v>63</v>
      </c>
      <c r="AE53" s="178">
        <v>1</v>
      </c>
      <c r="AF53" s="166"/>
      <c r="AG53" s="166"/>
      <c r="AH53" s="166"/>
      <c r="AI53" s="166"/>
      <c r="AJ53" s="166"/>
      <c r="AK53" s="166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89">
        <v>0</v>
      </c>
      <c r="DO53" s="189">
        <v>1</v>
      </c>
      <c r="DP53" s="189">
        <f t="shared" si="9"/>
        <v>4</v>
      </c>
      <c r="DQ53" s="189">
        <f t="shared" si="10"/>
        <v>0</v>
      </c>
      <c r="DR53" s="189">
        <f t="shared" si="11"/>
        <v>22.5</v>
      </c>
    </row>
    <row r="54" s="140" customFormat="1" ht="15" spans="1:122">
      <c r="A54" s="158"/>
      <c r="B54" s="165">
        <v>23219122306</v>
      </c>
      <c r="C54" s="168" t="s">
        <v>103</v>
      </c>
      <c r="D54" s="161"/>
      <c r="E54" s="161"/>
      <c r="F54" s="161"/>
      <c r="G54" s="161"/>
      <c r="H54" s="166"/>
      <c r="I54" s="166"/>
      <c r="J54" s="166"/>
      <c r="K54" s="166"/>
      <c r="L54" s="166"/>
      <c r="M54" s="166"/>
      <c r="N54" s="166"/>
      <c r="O54" s="166"/>
      <c r="P54" s="178" t="s">
        <v>55</v>
      </c>
      <c r="Q54" s="178">
        <v>1</v>
      </c>
      <c r="R54" s="166"/>
      <c r="S54" s="166"/>
      <c r="T54" s="166"/>
      <c r="U54" s="166"/>
      <c r="V54" s="166"/>
      <c r="W54" s="166"/>
      <c r="X54" s="160" t="s">
        <v>50</v>
      </c>
      <c r="Y54" s="161">
        <v>1</v>
      </c>
      <c r="Z54" s="160" t="s">
        <v>18</v>
      </c>
      <c r="AA54" s="172">
        <v>1</v>
      </c>
      <c r="AB54" s="160" t="s">
        <v>57</v>
      </c>
      <c r="AC54" s="172">
        <v>1</v>
      </c>
      <c r="AD54" s="160" t="s">
        <v>19</v>
      </c>
      <c r="AE54" s="172">
        <v>1</v>
      </c>
      <c r="AF54" s="160" t="s">
        <v>20</v>
      </c>
      <c r="AG54" s="172">
        <v>1</v>
      </c>
      <c r="AH54" s="160" t="s">
        <v>21</v>
      </c>
      <c r="AI54" s="172">
        <v>1</v>
      </c>
      <c r="AJ54" s="160" t="s">
        <v>22</v>
      </c>
      <c r="AK54" s="172">
        <v>1</v>
      </c>
      <c r="AL54" s="168" t="s">
        <v>23</v>
      </c>
      <c r="AM54" s="169">
        <v>1</v>
      </c>
      <c r="AN54" s="168" t="s">
        <v>26</v>
      </c>
      <c r="AO54" s="169">
        <v>1</v>
      </c>
      <c r="AP54" s="168" t="s">
        <v>34</v>
      </c>
      <c r="AQ54" s="169">
        <v>1</v>
      </c>
      <c r="AR54" s="168" t="s">
        <v>27</v>
      </c>
      <c r="AS54" s="169">
        <v>1</v>
      </c>
      <c r="AT54" s="168" t="s">
        <v>27</v>
      </c>
      <c r="AU54" s="169">
        <v>1</v>
      </c>
      <c r="AV54" s="173" t="s">
        <v>24</v>
      </c>
      <c r="AW54" s="173">
        <v>1</v>
      </c>
      <c r="AX54" s="173" t="s">
        <v>25</v>
      </c>
      <c r="AY54" s="173">
        <v>1</v>
      </c>
      <c r="AZ54" s="173" t="s">
        <v>35</v>
      </c>
      <c r="BA54" s="173">
        <v>1</v>
      </c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89">
        <v>0</v>
      </c>
      <c r="DO54" s="189">
        <v>1</v>
      </c>
      <c r="DP54" s="189">
        <f t="shared" si="9"/>
        <v>15</v>
      </c>
      <c r="DQ54" s="189">
        <f t="shared" si="10"/>
        <v>0</v>
      </c>
      <c r="DR54" s="189">
        <f t="shared" si="11"/>
        <v>77.5</v>
      </c>
    </row>
    <row r="55" s="140" customFormat="1" ht="15" spans="1:122">
      <c r="A55" s="158"/>
      <c r="B55" s="165">
        <v>23219122303</v>
      </c>
      <c r="C55" s="165" t="s">
        <v>104</v>
      </c>
      <c r="D55" s="172"/>
      <c r="E55" s="172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0" t="s">
        <v>50</v>
      </c>
      <c r="Y55" s="160">
        <v>1</v>
      </c>
      <c r="Z55" s="160" t="s">
        <v>18</v>
      </c>
      <c r="AA55" s="172">
        <v>1</v>
      </c>
      <c r="AB55" s="160" t="s">
        <v>57</v>
      </c>
      <c r="AC55" s="172">
        <v>1</v>
      </c>
      <c r="AD55" s="160" t="s">
        <v>20</v>
      </c>
      <c r="AE55" s="172">
        <v>1</v>
      </c>
      <c r="AF55" s="160" t="s">
        <v>21</v>
      </c>
      <c r="AG55" s="172">
        <v>1</v>
      </c>
      <c r="AH55" s="168" t="s">
        <v>23</v>
      </c>
      <c r="AI55" s="172">
        <v>1</v>
      </c>
      <c r="AJ55" s="160" t="s">
        <v>20</v>
      </c>
      <c r="AK55" s="172">
        <v>1</v>
      </c>
      <c r="AL55" s="168" t="s">
        <v>21</v>
      </c>
      <c r="AM55" s="162">
        <v>1</v>
      </c>
      <c r="AN55" s="168" t="s">
        <v>26</v>
      </c>
      <c r="AO55" s="162">
        <v>1</v>
      </c>
      <c r="AP55" s="168" t="s">
        <v>34</v>
      </c>
      <c r="AQ55" s="168">
        <v>1</v>
      </c>
      <c r="AR55" s="168" t="s">
        <v>96</v>
      </c>
      <c r="AS55" s="169">
        <v>1</v>
      </c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5"/>
      <c r="DE55" s="165"/>
      <c r="DF55" s="165"/>
      <c r="DG55" s="165"/>
      <c r="DH55" s="165"/>
      <c r="DI55" s="165"/>
      <c r="DJ55" s="165"/>
      <c r="DK55" s="165"/>
      <c r="DL55" s="162"/>
      <c r="DM55" s="162"/>
      <c r="DN55" s="189">
        <v>0</v>
      </c>
      <c r="DO55" s="189">
        <v>0</v>
      </c>
      <c r="DP55" s="189">
        <f t="shared" si="9"/>
        <v>11</v>
      </c>
      <c r="DQ55" s="189">
        <f t="shared" si="10"/>
        <v>0</v>
      </c>
      <c r="DR55" s="189">
        <f t="shared" si="11"/>
        <v>55</v>
      </c>
    </row>
    <row r="56" ht="15" spans="1:122">
      <c r="A56" s="158"/>
      <c r="B56" s="173">
        <v>23219122310</v>
      </c>
      <c r="C56" s="173" t="s">
        <v>105</v>
      </c>
      <c r="D56" s="158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60" t="s">
        <v>95</v>
      </c>
      <c r="Y56" s="161">
        <v>1</v>
      </c>
      <c r="Z56" s="178"/>
      <c r="AA56" s="178"/>
      <c r="AB56" s="166"/>
      <c r="AC56" s="174"/>
      <c r="AD56" s="174"/>
      <c r="AE56" s="174"/>
      <c r="AF56" s="174"/>
      <c r="AG56" s="174"/>
      <c r="AH56" s="174"/>
      <c r="AI56" s="174"/>
      <c r="AJ56" s="174"/>
      <c r="AK56" s="174"/>
      <c r="AL56" s="158"/>
      <c r="AM56" s="158"/>
      <c r="AN56" s="158"/>
      <c r="AO56" s="158"/>
      <c r="AP56" s="158"/>
      <c r="AQ56" s="158"/>
      <c r="AR56" s="158"/>
      <c r="AS56" s="169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5"/>
      <c r="CS56" s="165"/>
      <c r="CT56" s="165"/>
      <c r="CU56" s="165"/>
      <c r="CV56" s="165"/>
      <c r="CW56" s="165"/>
      <c r="CX56" s="165"/>
      <c r="CY56" s="165"/>
      <c r="CZ56" s="165"/>
      <c r="DA56" s="165"/>
      <c r="DB56" s="165"/>
      <c r="DC56" s="165"/>
      <c r="DD56" s="173"/>
      <c r="DE56" s="173"/>
      <c r="DF56" s="173"/>
      <c r="DG56" s="173"/>
      <c r="DH56" s="173"/>
      <c r="DI56" s="173"/>
      <c r="DJ56" s="158"/>
      <c r="DK56" s="158"/>
      <c r="DL56" s="158"/>
      <c r="DM56" s="158"/>
      <c r="DN56" s="189">
        <v>0</v>
      </c>
      <c r="DO56" s="189">
        <v>0</v>
      </c>
      <c r="DP56" s="189">
        <f t="shared" si="9"/>
        <v>1</v>
      </c>
      <c r="DQ56" s="189">
        <f t="shared" si="10"/>
        <v>0</v>
      </c>
      <c r="DR56" s="189">
        <f t="shared" si="11"/>
        <v>5</v>
      </c>
    </row>
    <row r="57" ht="15" spans="1:122">
      <c r="A57" s="158"/>
      <c r="B57" s="173">
        <v>23219122312</v>
      </c>
      <c r="C57" s="173" t="s">
        <v>106</v>
      </c>
      <c r="D57" s="158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60" t="s">
        <v>17</v>
      </c>
      <c r="Y57" s="161">
        <v>1</v>
      </c>
      <c r="Z57" s="160" t="s">
        <v>20</v>
      </c>
      <c r="AA57" s="161">
        <v>1</v>
      </c>
      <c r="AB57" s="160" t="s">
        <v>27</v>
      </c>
      <c r="AC57" s="174">
        <v>1</v>
      </c>
      <c r="AD57" s="174"/>
      <c r="AE57" s="174"/>
      <c r="AF57" s="174"/>
      <c r="AG57" s="174"/>
      <c r="AH57" s="174"/>
      <c r="AI57" s="174"/>
      <c r="AJ57" s="174"/>
      <c r="AK57" s="174"/>
      <c r="AL57" s="158"/>
      <c r="AM57" s="158"/>
      <c r="AN57" s="158"/>
      <c r="AO57" s="158"/>
      <c r="AP57" s="158"/>
      <c r="AQ57" s="158"/>
      <c r="AR57" s="158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58"/>
      <c r="DE57" s="158"/>
      <c r="DF57" s="158"/>
      <c r="DG57" s="158"/>
      <c r="DH57" s="158"/>
      <c r="DI57" s="158"/>
      <c r="DJ57" s="158"/>
      <c r="DK57" s="158"/>
      <c r="DL57" s="158"/>
      <c r="DM57" s="158"/>
      <c r="DN57" s="189">
        <v>0</v>
      </c>
      <c r="DO57" s="189">
        <v>0</v>
      </c>
      <c r="DP57" s="189">
        <f t="shared" si="9"/>
        <v>3</v>
      </c>
      <c r="DQ57" s="189">
        <f t="shared" si="10"/>
        <v>0</v>
      </c>
      <c r="DR57" s="189">
        <f t="shared" si="11"/>
        <v>15</v>
      </c>
    </row>
    <row r="58" ht="15" spans="1:122">
      <c r="A58" s="158"/>
      <c r="B58" s="173">
        <v>23219122313</v>
      </c>
      <c r="C58" s="173" t="s">
        <v>107</v>
      </c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60" t="s">
        <v>17</v>
      </c>
      <c r="Y58" s="161">
        <v>1</v>
      </c>
      <c r="Z58" s="160" t="s">
        <v>69</v>
      </c>
      <c r="AA58" s="161">
        <v>1</v>
      </c>
      <c r="AB58" s="169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58"/>
      <c r="DE58" s="158"/>
      <c r="DF58" s="158"/>
      <c r="DG58" s="158"/>
      <c r="DH58" s="158"/>
      <c r="DI58" s="158"/>
      <c r="DJ58" s="158"/>
      <c r="DK58" s="158"/>
      <c r="DL58" s="158"/>
      <c r="DM58" s="158"/>
      <c r="DN58" s="189">
        <v>0</v>
      </c>
      <c r="DO58" s="189">
        <v>0</v>
      </c>
      <c r="DP58" s="189">
        <f t="shared" si="9"/>
        <v>2</v>
      </c>
      <c r="DQ58" s="189">
        <f t="shared" si="10"/>
        <v>0</v>
      </c>
      <c r="DR58" s="189">
        <f t="shared" si="11"/>
        <v>10</v>
      </c>
    </row>
    <row r="59" s="141" customFormat="1" ht="15" customHeight="1" spans="1:122">
      <c r="A59" s="158"/>
      <c r="B59" s="175">
        <v>23219122314</v>
      </c>
      <c r="C59" s="175" t="s">
        <v>108</v>
      </c>
      <c r="D59" s="176"/>
      <c r="E59" s="177"/>
      <c r="F59" s="177"/>
      <c r="G59" s="177"/>
      <c r="H59" s="177"/>
      <c r="I59" s="177"/>
      <c r="J59" s="177"/>
      <c r="K59" s="177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82" t="s">
        <v>17</v>
      </c>
      <c r="Y59" s="177">
        <v>1</v>
      </c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89">
        <v>0</v>
      </c>
      <c r="DO59" s="189">
        <v>0</v>
      </c>
      <c r="DP59" s="189">
        <f t="shared" si="9"/>
        <v>1</v>
      </c>
      <c r="DQ59" s="189">
        <f t="shared" si="10"/>
        <v>0</v>
      </c>
      <c r="DR59" s="189">
        <f t="shared" si="11"/>
        <v>5</v>
      </c>
    </row>
    <row r="60" s="142" customFormat="1" ht="15" spans="1:122">
      <c r="A60" s="158"/>
      <c r="B60" s="175">
        <v>23219122311</v>
      </c>
      <c r="C60" s="175" t="s">
        <v>109</v>
      </c>
      <c r="D60" s="176"/>
      <c r="E60" s="177"/>
      <c r="F60" s="177"/>
      <c r="G60" s="177"/>
      <c r="H60" s="177"/>
      <c r="I60" s="177"/>
      <c r="J60" s="177"/>
      <c r="K60" s="177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82" t="s">
        <v>27</v>
      </c>
      <c r="Y60" s="177">
        <v>1</v>
      </c>
      <c r="Z60" s="182" t="s">
        <v>110</v>
      </c>
      <c r="AA60" s="177">
        <v>1</v>
      </c>
      <c r="AB60" s="178" t="s">
        <v>35</v>
      </c>
      <c r="AC60" s="178">
        <v>1</v>
      </c>
      <c r="AD60" s="177"/>
      <c r="AE60" s="177"/>
      <c r="AF60" s="177"/>
      <c r="AG60" s="177"/>
      <c r="AH60" s="177"/>
      <c r="AI60" s="177"/>
      <c r="AJ60" s="177"/>
      <c r="AK60" s="177"/>
      <c r="AL60" s="177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89">
        <v>0</v>
      </c>
      <c r="DO60" s="189">
        <v>0</v>
      </c>
      <c r="DP60" s="189">
        <f t="shared" si="9"/>
        <v>3</v>
      </c>
      <c r="DQ60" s="189">
        <f t="shared" si="10"/>
        <v>0</v>
      </c>
      <c r="DR60" s="189">
        <f t="shared" si="11"/>
        <v>15</v>
      </c>
    </row>
    <row r="61" s="142" customFormat="1" ht="15" spans="1:122">
      <c r="A61" s="158"/>
      <c r="B61" s="175">
        <v>23219122326</v>
      </c>
      <c r="C61" s="175" t="s">
        <v>111</v>
      </c>
      <c r="D61" s="177"/>
      <c r="E61" s="177"/>
      <c r="F61" s="177"/>
      <c r="G61" s="177"/>
      <c r="H61" s="177"/>
      <c r="I61" s="177"/>
      <c r="J61" s="177"/>
      <c r="K61" s="177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82" t="s">
        <v>38</v>
      </c>
      <c r="Y61" s="177">
        <v>1</v>
      </c>
      <c r="Z61" s="182" t="s">
        <v>26</v>
      </c>
      <c r="AA61" s="177">
        <v>1</v>
      </c>
      <c r="AB61" s="182" t="s">
        <v>96</v>
      </c>
      <c r="AC61" s="177">
        <v>1</v>
      </c>
      <c r="AD61" s="182" t="s">
        <v>46</v>
      </c>
      <c r="AE61" s="177">
        <v>1</v>
      </c>
      <c r="AF61" s="182" t="s">
        <v>27</v>
      </c>
      <c r="AG61" s="177">
        <v>1</v>
      </c>
      <c r="AH61" s="178" t="s">
        <v>25</v>
      </c>
      <c r="AI61" s="178">
        <v>1</v>
      </c>
      <c r="AJ61" s="177"/>
      <c r="AK61" s="177"/>
      <c r="AL61" s="177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89">
        <v>0</v>
      </c>
      <c r="DO61" s="189">
        <v>0</v>
      </c>
      <c r="DP61" s="189">
        <f t="shared" ref="DP61:DP69" si="12">Y61+AA61+AC61+AE61+AG61+AI61+AK61+AM61+AO61+AQ61+AS61+AU61+AW61+AY61+BA61+BC61+BE61+BG61+BI61+BK61+BM61+BO61+BQ61+BS61+BU61+BW61+BY61+CA61+CC61+CE61+CG61+CI61+CK61+CM61+CO61+CQ61+CS61+CU61+CW61</f>
        <v>6</v>
      </c>
      <c r="DQ61" s="189">
        <f t="shared" ref="DQ61:DQ68" si="13">CY61+DA61+DC61+DE61+DG61</f>
        <v>0</v>
      </c>
      <c r="DR61" s="189">
        <f t="shared" ref="DR61:DR69" si="14">DN61*5+DO61*2.5+DP61*5+DQ61</f>
        <v>30</v>
      </c>
    </row>
    <row r="62" s="142" customFormat="1" ht="15" spans="1:122">
      <c r="A62" s="158"/>
      <c r="B62" s="175">
        <v>23219122318</v>
      </c>
      <c r="C62" s="175" t="s">
        <v>112</v>
      </c>
      <c r="D62" s="177"/>
      <c r="E62" s="177"/>
      <c r="F62" s="177"/>
      <c r="G62" s="177"/>
      <c r="H62" s="177"/>
      <c r="I62" s="177"/>
      <c r="J62" s="177"/>
      <c r="K62" s="177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82" t="s">
        <v>31</v>
      </c>
      <c r="Y62" s="177">
        <v>1</v>
      </c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89">
        <v>0</v>
      </c>
      <c r="DO62" s="189">
        <v>0</v>
      </c>
      <c r="DP62" s="189">
        <f t="shared" si="12"/>
        <v>1</v>
      </c>
      <c r="DQ62" s="189">
        <f t="shared" si="13"/>
        <v>0</v>
      </c>
      <c r="DR62" s="189">
        <f t="shared" si="14"/>
        <v>5</v>
      </c>
    </row>
    <row r="63" s="142" customFormat="1" ht="15" spans="1:122">
      <c r="A63" s="158"/>
      <c r="B63" s="175">
        <v>23219122320</v>
      </c>
      <c r="C63" s="175" t="s">
        <v>113</v>
      </c>
      <c r="D63" s="178" t="s">
        <v>25</v>
      </c>
      <c r="E63" s="178">
        <v>1</v>
      </c>
      <c r="F63" s="175"/>
      <c r="G63" s="175"/>
      <c r="H63" s="175"/>
      <c r="I63" s="175"/>
      <c r="J63" s="175"/>
      <c r="K63" s="175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3" t="s">
        <v>34</v>
      </c>
      <c r="Y63" s="175">
        <v>1</v>
      </c>
      <c r="Z63" s="183" t="s">
        <v>27</v>
      </c>
      <c r="AA63" s="175">
        <v>1</v>
      </c>
      <c r="AB63" s="183" t="s">
        <v>34</v>
      </c>
      <c r="AC63" s="175">
        <v>1</v>
      </c>
      <c r="AD63" s="183" t="s">
        <v>46</v>
      </c>
      <c r="AE63" s="175">
        <v>1</v>
      </c>
      <c r="AF63" s="183" t="s">
        <v>27</v>
      </c>
      <c r="AG63" s="175">
        <v>1</v>
      </c>
      <c r="AH63" s="175"/>
      <c r="AI63" s="175"/>
      <c r="AJ63" s="175"/>
      <c r="AK63" s="175"/>
      <c r="AL63" s="175"/>
      <c r="AM63" s="180"/>
      <c r="AN63" s="180"/>
      <c r="AO63" s="180"/>
      <c r="AP63" s="180"/>
      <c r="AQ63" s="180"/>
      <c r="AR63" s="180"/>
      <c r="AS63" s="180"/>
      <c r="AT63" s="180"/>
      <c r="AU63" s="180"/>
      <c r="AV63" s="180"/>
      <c r="AW63" s="180"/>
      <c r="AX63" s="180"/>
      <c r="AY63" s="180"/>
      <c r="AZ63" s="180"/>
      <c r="BA63" s="180"/>
      <c r="BB63" s="180"/>
      <c r="BC63" s="180"/>
      <c r="BD63" s="180"/>
      <c r="BE63" s="180"/>
      <c r="BF63" s="180"/>
      <c r="BG63" s="180"/>
      <c r="BH63" s="180"/>
      <c r="BI63" s="180"/>
      <c r="BJ63" s="180"/>
      <c r="BK63" s="180"/>
      <c r="BL63" s="180"/>
      <c r="BM63" s="180"/>
      <c r="BN63" s="180"/>
      <c r="BO63" s="180"/>
      <c r="BP63" s="180"/>
      <c r="BQ63" s="180"/>
      <c r="BR63" s="180"/>
      <c r="BS63" s="180"/>
      <c r="BT63" s="180"/>
      <c r="BU63" s="180"/>
      <c r="BV63" s="180"/>
      <c r="BW63" s="180"/>
      <c r="BX63" s="180"/>
      <c r="BY63" s="180"/>
      <c r="BZ63" s="180"/>
      <c r="CA63" s="180"/>
      <c r="CB63" s="180"/>
      <c r="CC63" s="180"/>
      <c r="CD63" s="180"/>
      <c r="CE63" s="180"/>
      <c r="CF63" s="180"/>
      <c r="CG63" s="180"/>
      <c r="CH63" s="180"/>
      <c r="CI63" s="180"/>
      <c r="CJ63" s="180"/>
      <c r="CK63" s="180"/>
      <c r="CL63" s="180"/>
      <c r="CM63" s="180"/>
      <c r="CN63" s="180"/>
      <c r="CO63" s="180"/>
      <c r="CP63" s="180"/>
      <c r="CQ63" s="180"/>
      <c r="CR63" s="180"/>
      <c r="CS63" s="180"/>
      <c r="CT63" s="180"/>
      <c r="CU63" s="180"/>
      <c r="CV63" s="180"/>
      <c r="CW63" s="180"/>
      <c r="CX63" s="180"/>
      <c r="CY63" s="180"/>
      <c r="CZ63" s="180"/>
      <c r="DA63" s="180"/>
      <c r="DB63" s="180"/>
      <c r="DC63" s="180"/>
      <c r="DD63" s="180"/>
      <c r="DE63" s="180"/>
      <c r="DF63" s="180"/>
      <c r="DG63" s="180"/>
      <c r="DH63" s="180"/>
      <c r="DI63" s="180"/>
      <c r="DJ63" s="180"/>
      <c r="DK63" s="180"/>
      <c r="DL63" s="180"/>
      <c r="DM63" s="180"/>
      <c r="DN63" s="189">
        <v>0</v>
      </c>
      <c r="DO63" s="189">
        <v>1</v>
      </c>
      <c r="DP63" s="189">
        <f t="shared" si="12"/>
        <v>5</v>
      </c>
      <c r="DQ63" s="189">
        <f t="shared" si="13"/>
        <v>0</v>
      </c>
      <c r="DR63" s="189">
        <f t="shared" si="14"/>
        <v>27.5</v>
      </c>
    </row>
    <row r="64" s="143" customFormat="1" ht="15" spans="1:122">
      <c r="A64" s="158"/>
      <c r="B64" s="158">
        <v>23219122321</v>
      </c>
      <c r="C64" s="158" t="s">
        <v>114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82" t="s">
        <v>34</v>
      </c>
      <c r="Y64" s="174">
        <v>1</v>
      </c>
      <c r="Z64" s="182" t="s">
        <v>96</v>
      </c>
      <c r="AA64" s="174">
        <v>1</v>
      </c>
      <c r="AB64" s="182" t="s">
        <v>46</v>
      </c>
      <c r="AC64" s="174">
        <v>1</v>
      </c>
      <c r="AD64" s="182" t="s">
        <v>27</v>
      </c>
      <c r="AE64" s="174">
        <v>1</v>
      </c>
      <c r="AF64" s="178" t="s">
        <v>35</v>
      </c>
      <c r="AG64" s="178">
        <v>1</v>
      </c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  <c r="BX64" s="174"/>
      <c r="BY64" s="174"/>
      <c r="BZ64" s="174"/>
      <c r="CA64" s="174"/>
      <c r="CB64" s="174"/>
      <c r="CC64" s="174"/>
      <c r="CD64" s="174"/>
      <c r="CE64" s="174"/>
      <c r="CF64" s="174"/>
      <c r="CG64" s="174"/>
      <c r="CH64" s="174"/>
      <c r="CI64" s="174"/>
      <c r="CJ64" s="174"/>
      <c r="CK64" s="174"/>
      <c r="CL64" s="174"/>
      <c r="CM64" s="174"/>
      <c r="CN64" s="174"/>
      <c r="CO64" s="174"/>
      <c r="CP64" s="174"/>
      <c r="CQ64" s="174"/>
      <c r="CR64" s="174"/>
      <c r="CS64" s="174"/>
      <c r="CT64" s="174"/>
      <c r="CU64" s="174"/>
      <c r="CV64" s="174"/>
      <c r="CW64" s="174"/>
      <c r="CX64" s="174"/>
      <c r="CY64" s="174"/>
      <c r="CZ64" s="174"/>
      <c r="DA64" s="174"/>
      <c r="DB64" s="174"/>
      <c r="DC64" s="174"/>
      <c r="DD64" s="174"/>
      <c r="DE64" s="174"/>
      <c r="DF64" s="174"/>
      <c r="DG64" s="174"/>
      <c r="DH64" s="174"/>
      <c r="DI64" s="174"/>
      <c r="DJ64" s="174"/>
      <c r="DK64" s="174"/>
      <c r="DL64" s="174"/>
      <c r="DM64" s="174"/>
      <c r="DN64" s="189">
        <v>0</v>
      </c>
      <c r="DO64" s="189">
        <v>0</v>
      </c>
      <c r="DP64" s="189">
        <f t="shared" si="12"/>
        <v>5</v>
      </c>
      <c r="DQ64" s="189">
        <f t="shared" si="13"/>
        <v>0</v>
      </c>
      <c r="DR64" s="189">
        <f t="shared" si="14"/>
        <v>25</v>
      </c>
    </row>
    <row r="65" s="143" customFormat="1" ht="15" spans="1:122">
      <c r="A65" s="158"/>
      <c r="B65" s="158">
        <v>23219122317</v>
      </c>
      <c r="C65" s="158" t="s">
        <v>115</v>
      </c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8" t="s">
        <v>25</v>
      </c>
      <c r="Q65" s="178">
        <v>1</v>
      </c>
      <c r="R65" s="178" t="s">
        <v>55</v>
      </c>
      <c r="S65" s="178">
        <v>1</v>
      </c>
      <c r="T65" s="174"/>
      <c r="U65" s="174"/>
      <c r="V65" s="174"/>
      <c r="W65" s="174"/>
      <c r="X65" s="182" t="s">
        <v>34</v>
      </c>
      <c r="Y65" s="174">
        <v>1</v>
      </c>
      <c r="Z65" s="182" t="s">
        <v>96</v>
      </c>
      <c r="AA65" s="174">
        <v>1</v>
      </c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  <c r="BX65" s="174"/>
      <c r="BY65" s="174"/>
      <c r="BZ65" s="174"/>
      <c r="CA65" s="174"/>
      <c r="CB65" s="174"/>
      <c r="CC65" s="174"/>
      <c r="CD65" s="174"/>
      <c r="CE65" s="174"/>
      <c r="CF65" s="174"/>
      <c r="CG65" s="174"/>
      <c r="CH65" s="174"/>
      <c r="CI65" s="174"/>
      <c r="CJ65" s="174"/>
      <c r="CK65" s="174"/>
      <c r="CL65" s="174"/>
      <c r="CM65" s="174"/>
      <c r="CN65" s="174"/>
      <c r="CO65" s="174"/>
      <c r="CP65" s="174"/>
      <c r="CQ65" s="174"/>
      <c r="CR65" s="174"/>
      <c r="CS65" s="174"/>
      <c r="CT65" s="174"/>
      <c r="CU65" s="174"/>
      <c r="CV65" s="174"/>
      <c r="CW65" s="174"/>
      <c r="CX65" s="174"/>
      <c r="CY65" s="174"/>
      <c r="CZ65" s="174"/>
      <c r="DA65" s="174"/>
      <c r="DB65" s="174"/>
      <c r="DC65" s="174"/>
      <c r="DD65" s="174"/>
      <c r="DE65" s="174"/>
      <c r="DF65" s="174"/>
      <c r="DG65" s="174"/>
      <c r="DH65" s="174"/>
      <c r="DI65" s="174"/>
      <c r="DJ65" s="174"/>
      <c r="DK65" s="174"/>
      <c r="DL65" s="174"/>
      <c r="DM65" s="174"/>
      <c r="DN65" s="189">
        <v>0</v>
      </c>
      <c r="DO65" s="189">
        <v>2</v>
      </c>
      <c r="DP65" s="189">
        <f t="shared" si="12"/>
        <v>2</v>
      </c>
      <c r="DQ65" s="189">
        <f t="shared" si="13"/>
        <v>0</v>
      </c>
      <c r="DR65" s="189">
        <f t="shared" si="14"/>
        <v>15</v>
      </c>
    </row>
    <row r="66" s="143" customFormat="1" ht="15" spans="1:122">
      <c r="A66" s="158"/>
      <c r="B66" s="158">
        <v>23219122316</v>
      </c>
      <c r="C66" s="158" t="s">
        <v>116</v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8" t="s">
        <v>55</v>
      </c>
      <c r="Q66" s="178">
        <v>1</v>
      </c>
      <c r="R66" s="174"/>
      <c r="S66" s="174"/>
      <c r="T66" s="174"/>
      <c r="U66" s="174"/>
      <c r="V66" s="174"/>
      <c r="W66" s="174"/>
      <c r="X66" s="182" t="s">
        <v>27</v>
      </c>
      <c r="Y66" s="174">
        <v>1</v>
      </c>
      <c r="Z66" s="182" t="s">
        <v>27</v>
      </c>
      <c r="AA66" s="174">
        <v>1</v>
      </c>
      <c r="AB66" s="178" t="s">
        <v>35</v>
      </c>
      <c r="AC66" s="178">
        <v>1</v>
      </c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89">
        <v>0</v>
      </c>
      <c r="DO66" s="189">
        <v>1</v>
      </c>
      <c r="DP66" s="189">
        <f t="shared" si="12"/>
        <v>3</v>
      </c>
      <c r="DQ66" s="189">
        <f t="shared" si="13"/>
        <v>0</v>
      </c>
      <c r="DR66" s="189">
        <f t="shared" si="14"/>
        <v>17.5</v>
      </c>
    </row>
    <row r="67" s="143" customFormat="1" ht="15" spans="1:122">
      <c r="A67" s="158"/>
      <c r="B67" s="158">
        <v>23219122304</v>
      </c>
      <c r="C67" s="158" t="s">
        <v>117</v>
      </c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8" t="s">
        <v>55</v>
      </c>
      <c r="Q67" s="178">
        <v>1</v>
      </c>
      <c r="R67" s="174"/>
      <c r="S67" s="174"/>
      <c r="T67" s="174"/>
      <c r="U67" s="174"/>
      <c r="V67" s="174"/>
      <c r="W67" s="174"/>
      <c r="X67" s="182" t="s">
        <v>27</v>
      </c>
      <c r="Y67" s="174">
        <v>1</v>
      </c>
      <c r="Z67" s="182" t="s">
        <v>27</v>
      </c>
      <c r="AA67" s="174">
        <v>1</v>
      </c>
      <c r="AB67" s="178" t="s">
        <v>35</v>
      </c>
      <c r="AC67" s="178">
        <v>1</v>
      </c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89">
        <v>0</v>
      </c>
      <c r="DO67" s="189">
        <v>1</v>
      </c>
      <c r="DP67" s="189">
        <f t="shared" si="12"/>
        <v>3</v>
      </c>
      <c r="DQ67" s="189">
        <f t="shared" si="13"/>
        <v>0</v>
      </c>
      <c r="DR67" s="189">
        <f t="shared" si="14"/>
        <v>17.5</v>
      </c>
    </row>
    <row r="68" s="143" customFormat="1" ht="15" spans="1:122">
      <c r="A68" s="158"/>
      <c r="B68" s="158">
        <v>23219122319</v>
      </c>
      <c r="C68" s="158" t="s">
        <v>118</v>
      </c>
      <c r="D68" s="178" t="s">
        <v>24</v>
      </c>
      <c r="E68" s="178">
        <v>1</v>
      </c>
      <c r="F68" s="178" t="s">
        <v>25</v>
      </c>
      <c r="G68" s="178">
        <v>1</v>
      </c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82" t="s">
        <v>27</v>
      </c>
      <c r="DI68" s="174">
        <v>1</v>
      </c>
      <c r="DJ68" s="174"/>
      <c r="DK68" s="174"/>
      <c r="DL68" s="174"/>
      <c r="DM68" s="174"/>
      <c r="DN68" s="188">
        <v>0</v>
      </c>
      <c r="DO68" s="189">
        <v>2</v>
      </c>
      <c r="DP68" s="189">
        <f t="shared" si="12"/>
        <v>0</v>
      </c>
      <c r="DQ68" s="189">
        <f t="shared" si="13"/>
        <v>0</v>
      </c>
      <c r="DR68" s="189">
        <f t="shared" si="14"/>
        <v>5</v>
      </c>
    </row>
    <row r="69" s="143" customFormat="1" ht="15" spans="1:122">
      <c r="A69" s="158"/>
      <c r="B69" s="158">
        <v>23219122323</v>
      </c>
      <c r="C69" s="158" t="s">
        <v>119</v>
      </c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82"/>
      <c r="CW69" s="182"/>
      <c r="CX69" s="182" t="s">
        <v>34</v>
      </c>
      <c r="CY69" s="174">
        <v>1</v>
      </c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88">
        <v>0</v>
      </c>
      <c r="DO69" s="189">
        <v>0</v>
      </c>
      <c r="DP69" s="189">
        <f t="shared" si="12"/>
        <v>0</v>
      </c>
      <c r="DQ69" s="189">
        <v>1</v>
      </c>
      <c r="DR69" s="189">
        <f t="shared" si="14"/>
        <v>1</v>
      </c>
    </row>
    <row r="70" s="143" customFormat="1" ht="15" spans="1:122">
      <c r="A70" s="158"/>
      <c r="B70" s="173">
        <v>23219122315</v>
      </c>
      <c r="C70" s="173" t="s">
        <v>120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8"/>
      <c r="Y70" s="178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 t="s">
        <v>34</v>
      </c>
      <c r="CY70" s="174">
        <v>1</v>
      </c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88">
        <v>0</v>
      </c>
      <c r="DO70" s="189">
        <v>0</v>
      </c>
      <c r="DP70" s="189">
        <v>0</v>
      </c>
      <c r="DQ70" s="189">
        <v>1</v>
      </c>
      <c r="DR70" s="189">
        <v>1</v>
      </c>
    </row>
    <row r="71" s="143" customFormat="1" ht="15" spans="1:122">
      <c r="A71" s="147" t="s">
        <v>0</v>
      </c>
      <c r="B71" s="148" t="s">
        <v>1</v>
      </c>
      <c r="C71" s="148" t="s">
        <v>2</v>
      </c>
      <c r="D71" s="149" t="s">
        <v>3</v>
      </c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 t="s">
        <v>4</v>
      </c>
      <c r="Q71" s="149"/>
      <c r="R71" s="149"/>
      <c r="S71" s="149"/>
      <c r="T71" s="150" t="s">
        <v>5</v>
      </c>
      <c r="U71" s="150"/>
      <c r="V71" s="150"/>
      <c r="W71" s="150"/>
      <c r="X71" s="149" t="s">
        <v>6</v>
      </c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  <c r="CO71" s="149"/>
      <c r="CP71" s="149"/>
      <c r="CQ71" s="149"/>
      <c r="CR71" s="149"/>
      <c r="CS71" s="149"/>
      <c r="CT71" s="149"/>
      <c r="CU71" s="149"/>
      <c r="CV71" s="149"/>
      <c r="CW71" s="149"/>
      <c r="CX71" s="149" t="s">
        <v>7</v>
      </c>
      <c r="CY71" s="149"/>
      <c r="CZ71" s="149"/>
      <c r="DA71" s="149"/>
      <c r="DB71" s="149"/>
      <c r="DC71" s="149"/>
      <c r="DD71" s="149"/>
      <c r="DE71" s="149"/>
      <c r="DF71" s="149"/>
      <c r="DG71" s="149"/>
      <c r="DH71" s="149" t="s">
        <v>8</v>
      </c>
      <c r="DI71" s="149"/>
      <c r="DJ71" s="149"/>
      <c r="DK71" s="149"/>
      <c r="DL71" s="149"/>
      <c r="DM71" s="149"/>
      <c r="DN71" s="150" t="s">
        <v>9</v>
      </c>
      <c r="DO71" s="150"/>
      <c r="DP71" s="150"/>
      <c r="DQ71" s="150"/>
      <c r="DR71" s="150" t="s">
        <v>10</v>
      </c>
    </row>
    <row r="72" s="143" customFormat="1" ht="15" spans="1:122">
      <c r="A72" s="148"/>
      <c r="B72" s="148"/>
      <c r="C72" s="148"/>
      <c r="D72" s="150" t="s">
        <v>11</v>
      </c>
      <c r="E72" s="150" t="s">
        <v>12</v>
      </c>
      <c r="F72" s="150" t="s">
        <v>11</v>
      </c>
      <c r="G72" s="150" t="s">
        <v>12</v>
      </c>
      <c r="H72" s="150" t="s">
        <v>11</v>
      </c>
      <c r="I72" s="150" t="s">
        <v>12</v>
      </c>
      <c r="J72" s="150" t="s">
        <v>11</v>
      </c>
      <c r="K72" s="150" t="s">
        <v>12</v>
      </c>
      <c r="L72" s="150" t="s">
        <v>11</v>
      </c>
      <c r="M72" s="150" t="s">
        <v>12</v>
      </c>
      <c r="N72" s="150" t="s">
        <v>11</v>
      </c>
      <c r="O72" s="150" t="s">
        <v>12</v>
      </c>
      <c r="P72" s="150" t="s">
        <v>11</v>
      </c>
      <c r="Q72" s="150" t="s">
        <v>12</v>
      </c>
      <c r="R72" s="150" t="s">
        <v>11</v>
      </c>
      <c r="S72" s="150" t="s">
        <v>12</v>
      </c>
      <c r="T72" s="150" t="s">
        <v>11</v>
      </c>
      <c r="U72" s="150" t="s">
        <v>12</v>
      </c>
      <c r="V72" s="150" t="s">
        <v>11</v>
      </c>
      <c r="W72" s="150" t="s">
        <v>12</v>
      </c>
      <c r="X72" s="150" t="s">
        <v>11</v>
      </c>
      <c r="Y72" s="150" t="s">
        <v>12</v>
      </c>
      <c r="Z72" s="150" t="s">
        <v>11</v>
      </c>
      <c r="AA72" s="150" t="s">
        <v>12</v>
      </c>
      <c r="AB72" s="150" t="s">
        <v>11</v>
      </c>
      <c r="AC72" s="150" t="s">
        <v>12</v>
      </c>
      <c r="AD72" s="150" t="s">
        <v>11</v>
      </c>
      <c r="AE72" s="150" t="s">
        <v>12</v>
      </c>
      <c r="AF72" s="150" t="s">
        <v>11</v>
      </c>
      <c r="AG72" s="150" t="s">
        <v>12</v>
      </c>
      <c r="AH72" s="150" t="s">
        <v>11</v>
      </c>
      <c r="AI72" s="150" t="s">
        <v>12</v>
      </c>
      <c r="AJ72" s="150" t="s">
        <v>11</v>
      </c>
      <c r="AK72" s="150" t="s">
        <v>12</v>
      </c>
      <c r="AL72" s="150" t="s">
        <v>11</v>
      </c>
      <c r="AM72" s="150" t="s">
        <v>12</v>
      </c>
      <c r="AN72" s="150" t="s">
        <v>11</v>
      </c>
      <c r="AO72" s="150" t="s">
        <v>12</v>
      </c>
      <c r="AP72" s="150" t="s">
        <v>11</v>
      </c>
      <c r="AQ72" s="150" t="s">
        <v>12</v>
      </c>
      <c r="AR72" s="150" t="s">
        <v>11</v>
      </c>
      <c r="AS72" s="150" t="s">
        <v>12</v>
      </c>
      <c r="AT72" s="150" t="s">
        <v>11</v>
      </c>
      <c r="AU72" s="150" t="s">
        <v>12</v>
      </c>
      <c r="AV72" s="150" t="s">
        <v>11</v>
      </c>
      <c r="AW72" s="150" t="s">
        <v>12</v>
      </c>
      <c r="AX72" s="150" t="s">
        <v>11</v>
      </c>
      <c r="AY72" s="150" t="s">
        <v>12</v>
      </c>
      <c r="AZ72" s="150" t="s">
        <v>11</v>
      </c>
      <c r="BA72" s="150" t="s">
        <v>12</v>
      </c>
      <c r="BB72" s="150" t="s">
        <v>11</v>
      </c>
      <c r="BC72" s="150" t="s">
        <v>12</v>
      </c>
      <c r="BD72" s="150" t="s">
        <v>11</v>
      </c>
      <c r="BE72" s="150" t="s">
        <v>12</v>
      </c>
      <c r="BF72" s="150" t="s">
        <v>11</v>
      </c>
      <c r="BG72" s="150" t="s">
        <v>12</v>
      </c>
      <c r="BH72" s="150" t="s">
        <v>11</v>
      </c>
      <c r="BI72" s="150" t="s">
        <v>12</v>
      </c>
      <c r="BJ72" s="150" t="s">
        <v>11</v>
      </c>
      <c r="BK72" s="150" t="s">
        <v>12</v>
      </c>
      <c r="BL72" s="150" t="s">
        <v>11</v>
      </c>
      <c r="BM72" s="150" t="s">
        <v>12</v>
      </c>
      <c r="BN72" s="150" t="s">
        <v>11</v>
      </c>
      <c r="BO72" s="150" t="s">
        <v>12</v>
      </c>
      <c r="BP72" s="150" t="s">
        <v>11</v>
      </c>
      <c r="BQ72" s="150" t="s">
        <v>12</v>
      </c>
      <c r="BR72" s="150" t="s">
        <v>11</v>
      </c>
      <c r="BS72" s="150" t="s">
        <v>12</v>
      </c>
      <c r="BT72" s="150" t="s">
        <v>11</v>
      </c>
      <c r="BU72" s="150" t="s">
        <v>12</v>
      </c>
      <c r="BV72" s="150" t="s">
        <v>11</v>
      </c>
      <c r="BW72" s="150" t="s">
        <v>12</v>
      </c>
      <c r="BX72" s="150" t="s">
        <v>11</v>
      </c>
      <c r="BY72" s="150" t="s">
        <v>12</v>
      </c>
      <c r="BZ72" s="150" t="s">
        <v>11</v>
      </c>
      <c r="CA72" s="150" t="s">
        <v>12</v>
      </c>
      <c r="CB72" s="150" t="s">
        <v>11</v>
      </c>
      <c r="CC72" s="150" t="s">
        <v>12</v>
      </c>
      <c r="CD72" s="150" t="s">
        <v>11</v>
      </c>
      <c r="CE72" s="150" t="s">
        <v>12</v>
      </c>
      <c r="CF72" s="150" t="s">
        <v>11</v>
      </c>
      <c r="CG72" s="150" t="s">
        <v>12</v>
      </c>
      <c r="CH72" s="150" t="s">
        <v>11</v>
      </c>
      <c r="CI72" s="150" t="s">
        <v>12</v>
      </c>
      <c r="CJ72" s="150" t="s">
        <v>11</v>
      </c>
      <c r="CK72" s="150" t="s">
        <v>12</v>
      </c>
      <c r="CL72" s="150" t="s">
        <v>11</v>
      </c>
      <c r="CM72" s="150" t="s">
        <v>12</v>
      </c>
      <c r="CN72" s="150" t="s">
        <v>11</v>
      </c>
      <c r="CO72" s="150" t="s">
        <v>12</v>
      </c>
      <c r="CP72" s="150" t="s">
        <v>11</v>
      </c>
      <c r="CQ72" s="150" t="s">
        <v>12</v>
      </c>
      <c r="CR72" s="150" t="s">
        <v>11</v>
      </c>
      <c r="CS72" s="150" t="s">
        <v>12</v>
      </c>
      <c r="CT72" s="150" t="s">
        <v>11</v>
      </c>
      <c r="CU72" s="150" t="s">
        <v>12</v>
      </c>
      <c r="CV72" s="150" t="s">
        <v>11</v>
      </c>
      <c r="CW72" s="150" t="s">
        <v>12</v>
      </c>
      <c r="CX72" s="150" t="s">
        <v>11</v>
      </c>
      <c r="CY72" s="150" t="s">
        <v>12</v>
      </c>
      <c r="CZ72" s="150" t="s">
        <v>11</v>
      </c>
      <c r="DA72" s="150" t="s">
        <v>12</v>
      </c>
      <c r="DB72" s="150" t="s">
        <v>11</v>
      </c>
      <c r="DC72" s="150" t="s">
        <v>12</v>
      </c>
      <c r="DD72" s="150" t="s">
        <v>11</v>
      </c>
      <c r="DE72" s="150" t="s">
        <v>12</v>
      </c>
      <c r="DF72" s="150" t="s">
        <v>11</v>
      </c>
      <c r="DG72" s="150" t="s">
        <v>12</v>
      </c>
      <c r="DH72" s="150" t="s">
        <v>11</v>
      </c>
      <c r="DI72" s="150" t="s">
        <v>12</v>
      </c>
      <c r="DJ72" s="150" t="s">
        <v>11</v>
      </c>
      <c r="DK72" s="150" t="s">
        <v>12</v>
      </c>
      <c r="DL72" s="150" t="s">
        <v>11</v>
      </c>
      <c r="DM72" s="150" t="s">
        <v>12</v>
      </c>
      <c r="DN72" s="150" t="s">
        <v>5</v>
      </c>
      <c r="DO72" s="150" t="s">
        <v>13</v>
      </c>
      <c r="DP72" s="150" t="s">
        <v>6</v>
      </c>
      <c r="DQ72" s="150" t="s">
        <v>7</v>
      </c>
      <c r="DR72" s="150"/>
    </row>
    <row r="73" s="144" customFormat="1" ht="15" spans="1:122">
      <c r="A73" s="169" t="s">
        <v>121</v>
      </c>
      <c r="B73" s="165">
        <v>23219122414</v>
      </c>
      <c r="C73" s="165" t="s">
        <v>122</v>
      </c>
      <c r="D73" s="166"/>
      <c r="E73" s="166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73" t="s">
        <v>55</v>
      </c>
      <c r="Q73" s="173">
        <v>1</v>
      </c>
      <c r="R73" s="169"/>
      <c r="S73" s="169"/>
      <c r="T73" s="169"/>
      <c r="U73" s="169"/>
      <c r="V73" s="169"/>
      <c r="W73" s="169"/>
      <c r="X73" s="178" t="s">
        <v>35</v>
      </c>
      <c r="Y73" s="178">
        <v>1</v>
      </c>
      <c r="Z73" s="173" t="s">
        <v>26</v>
      </c>
      <c r="AA73" s="173">
        <v>1</v>
      </c>
      <c r="AB73" s="173" t="s">
        <v>34</v>
      </c>
      <c r="AC73" s="173">
        <v>1</v>
      </c>
      <c r="AD73" s="178" t="s">
        <v>27</v>
      </c>
      <c r="AE73" s="178">
        <v>1</v>
      </c>
      <c r="AF73" s="194"/>
      <c r="AG73" s="194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5"/>
      <c r="DE73" s="165"/>
      <c r="DF73" s="165"/>
      <c r="DG73" s="165"/>
      <c r="DH73" s="165"/>
      <c r="DI73" s="165"/>
      <c r="DJ73" s="169"/>
      <c r="DK73" s="169"/>
      <c r="DL73" s="169"/>
      <c r="DM73" s="169"/>
      <c r="DN73" s="189">
        <v>0</v>
      </c>
      <c r="DO73" s="189">
        <v>1</v>
      </c>
      <c r="DP73" s="169">
        <f>Y73+AA73+AC73+AE73+AG73+AI73+AK73+AM73+AO73+AQ73+AS73+AU73+AW7+AY73+BA73+BC73+BE73+BG73+BI7+BK73+BM73+BO73+BQ73+BS73+BU73+BW73+BY73+DS73</f>
        <v>4</v>
      </c>
      <c r="DQ73" s="189">
        <f>CY73+DA73+DC73+DE73+DG73</f>
        <v>0</v>
      </c>
      <c r="DR73" s="189">
        <f>DN73*5+DO73*2.5+DP73*5+DQ73</f>
        <v>22.5</v>
      </c>
    </row>
    <row r="74" s="140" customFormat="1" ht="14.55" customHeight="1" spans="1:122">
      <c r="A74" s="169"/>
      <c r="B74" s="194">
        <v>23219122403</v>
      </c>
      <c r="C74" s="165" t="s">
        <v>123</v>
      </c>
      <c r="D74" s="173" t="s">
        <v>25</v>
      </c>
      <c r="E74" s="173">
        <v>1</v>
      </c>
      <c r="F74" s="172"/>
      <c r="G74" s="172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73" t="s">
        <v>50</v>
      </c>
      <c r="Y74" s="173">
        <v>1</v>
      </c>
      <c r="Z74" s="173" t="s">
        <v>18</v>
      </c>
      <c r="AA74" s="173">
        <v>1</v>
      </c>
      <c r="AB74" s="173" t="s">
        <v>91</v>
      </c>
      <c r="AC74" s="173">
        <v>1</v>
      </c>
      <c r="AD74" s="173" t="s">
        <v>97</v>
      </c>
      <c r="AE74" s="173">
        <v>1</v>
      </c>
      <c r="AF74" s="173" t="s">
        <v>51</v>
      </c>
      <c r="AG74" s="173">
        <v>1</v>
      </c>
      <c r="AH74" s="173" t="s">
        <v>95</v>
      </c>
      <c r="AI74" s="173">
        <v>1</v>
      </c>
      <c r="AJ74" s="183" t="s">
        <v>17</v>
      </c>
      <c r="AK74" s="173">
        <v>1</v>
      </c>
      <c r="AL74" s="183" t="s">
        <v>18</v>
      </c>
      <c r="AM74" s="173">
        <v>1</v>
      </c>
      <c r="AN74" s="168" t="s">
        <v>124</v>
      </c>
      <c r="AO74" s="165">
        <v>1</v>
      </c>
      <c r="AP74" s="168" t="s">
        <v>66</v>
      </c>
      <c r="AQ74" s="165">
        <v>1</v>
      </c>
      <c r="AR74" s="168" t="s">
        <v>53</v>
      </c>
      <c r="AS74" s="165">
        <v>1</v>
      </c>
      <c r="AT74" s="168" t="s">
        <v>57</v>
      </c>
      <c r="AU74" s="165">
        <v>1</v>
      </c>
      <c r="AV74" s="173" t="s">
        <v>19</v>
      </c>
      <c r="AW74" s="173">
        <v>1</v>
      </c>
      <c r="AX74" s="173" t="s">
        <v>20</v>
      </c>
      <c r="AY74" s="173">
        <v>1</v>
      </c>
      <c r="AZ74" s="173" t="s">
        <v>21</v>
      </c>
      <c r="BA74" s="173">
        <v>1</v>
      </c>
      <c r="BB74" s="173" t="s">
        <v>22</v>
      </c>
      <c r="BC74" s="173">
        <v>1</v>
      </c>
      <c r="BD74" s="173" t="s">
        <v>23</v>
      </c>
      <c r="BE74" s="173">
        <v>1</v>
      </c>
      <c r="BF74" s="173" t="s">
        <v>19</v>
      </c>
      <c r="BG74" s="173">
        <v>1</v>
      </c>
      <c r="BH74" s="173" t="s">
        <v>20</v>
      </c>
      <c r="BI74" s="173">
        <v>1</v>
      </c>
      <c r="BJ74" s="173" t="s">
        <v>29</v>
      </c>
      <c r="BK74" s="173">
        <v>1</v>
      </c>
      <c r="BL74" s="173" t="s">
        <v>69</v>
      </c>
      <c r="BM74" s="173">
        <v>1</v>
      </c>
      <c r="BN74" s="173" t="s">
        <v>21</v>
      </c>
      <c r="BO74" s="173">
        <v>1</v>
      </c>
      <c r="BP74" s="173" t="s">
        <v>52</v>
      </c>
      <c r="BQ74" s="173">
        <v>1</v>
      </c>
      <c r="BR74" s="173" t="s">
        <v>100</v>
      </c>
      <c r="BS74" s="173">
        <v>1</v>
      </c>
      <c r="BT74" s="173" t="s">
        <v>22</v>
      </c>
      <c r="BU74" s="173">
        <v>1</v>
      </c>
      <c r="BV74" s="173" t="s">
        <v>54</v>
      </c>
      <c r="BW74" s="173">
        <v>1</v>
      </c>
      <c r="BX74" s="173" t="s">
        <v>35</v>
      </c>
      <c r="BY74" s="173">
        <v>1</v>
      </c>
      <c r="BZ74" s="173" t="s">
        <v>55</v>
      </c>
      <c r="CA74" s="173">
        <v>1</v>
      </c>
      <c r="CB74" s="173" t="s">
        <v>63</v>
      </c>
      <c r="CC74" s="173">
        <v>1</v>
      </c>
      <c r="CD74" s="173" t="s">
        <v>26</v>
      </c>
      <c r="CE74" s="173">
        <v>1</v>
      </c>
      <c r="CF74" s="173" t="s">
        <v>34</v>
      </c>
      <c r="CG74" s="173">
        <v>1</v>
      </c>
      <c r="CH74" s="178" t="s">
        <v>27</v>
      </c>
      <c r="CI74" s="178">
        <v>1</v>
      </c>
      <c r="CJ74" s="178" t="s">
        <v>38</v>
      </c>
      <c r="CK74" s="178">
        <v>1</v>
      </c>
      <c r="CL74" s="178" t="s">
        <v>26</v>
      </c>
      <c r="CM74" s="178">
        <v>1</v>
      </c>
      <c r="CN74" s="178" t="s">
        <v>125</v>
      </c>
      <c r="CO74" s="178">
        <v>1</v>
      </c>
      <c r="CP74" s="178" t="s">
        <v>96</v>
      </c>
      <c r="CQ74" s="178">
        <v>1</v>
      </c>
      <c r="CR74" s="178" t="s">
        <v>46</v>
      </c>
      <c r="CS74" s="178">
        <v>1</v>
      </c>
      <c r="CT74" s="178" t="s">
        <v>27</v>
      </c>
      <c r="CU74" s="178">
        <v>1</v>
      </c>
      <c r="CV74" s="165"/>
      <c r="CW74" s="165"/>
      <c r="CX74" s="165"/>
      <c r="CY74" s="165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89">
        <v>0</v>
      </c>
      <c r="DO74" s="189">
        <v>1</v>
      </c>
      <c r="DP74" s="169">
        <f t="shared" ref="DP74:DP90" si="15">Y74+AA74+AC74+AE74+AG74+AI74+AK74+AM74+AO74+AQ74+AS74+AU74+AW8+AY74+BA74+BC74+BE74+BG74+BI8+BK74+BM74+BO74+BQ74+BS74+BU74+BW74+BY74+DS74</f>
        <v>25</v>
      </c>
      <c r="DQ74" s="189">
        <f t="shared" ref="DQ74:DQ94" si="16">CY74+DA74+DC74+DE74+DG74</f>
        <v>0</v>
      </c>
      <c r="DR74" s="189">
        <f t="shared" ref="DR74:DR94" si="17">DN74*5+DO74*2.5+DP74*5+DQ74</f>
        <v>127.5</v>
      </c>
    </row>
    <row r="75" s="140" customFormat="1" ht="15" spans="1:122">
      <c r="A75" s="169"/>
      <c r="B75" s="194">
        <v>23219122409</v>
      </c>
      <c r="C75" s="165" t="s">
        <v>126</v>
      </c>
      <c r="D75" s="165"/>
      <c r="E75" s="165"/>
      <c r="F75" s="165"/>
      <c r="G75" s="165"/>
      <c r="H75" s="165"/>
      <c r="I75" s="165"/>
      <c r="J75" s="172"/>
      <c r="K75" s="172"/>
      <c r="L75" s="172"/>
      <c r="M75" s="172"/>
      <c r="N75" s="172"/>
      <c r="O75" s="172"/>
      <c r="P75" s="173" t="s">
        <v>55</v>
      </c>
      <c r="Q75" s="173">
        <v>1</v>
      </c>
      <c r="R75" s="173" t="s">
        <v>25</v>
      </c>
      <c r="S75" s="173">
        <v>1</v>
      </c>
      <c r="T75" s="169"/>
      <c r="U75" s="169"/>
      <c r="V75" s="169"/>
      <c r="W75" s="169"/>
      <c r="X75" s="173" t="s">
        <v>21</v>
      </c>
      <c r="Y75" s="173">
        <v>1</v>
      </c>
      <c r="Z75" s="173" t="s">
        <v>20</v>
      </c>
      <c r="AA75" s="173">
        <v>1</v>
      </c>
      <c r="AB75" s="173" t="s">
        <v>35</v>
      </c>
      <c r="AC75" s="173">
        <v>1</v>
      </c>
      <c r="AD75" s="173" t="s">
        <v>34</v>
      </c>
      <c r="AE75" s="173">
        <v>1</v>
      </c>
      <c r="AF75" s="178" t="s">
        <v>27</v>
      </c>
      <c r="AG75" s="178">
        <v>1</v>
      </c>
      <c r="AH75" s="169"/>
      <c r="AI75" s="169"/>
      <c r="AJ75" s="169"/>
      <c r="AK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89">
        <v>0</v>
      </c>
      <c r="DO75" s="189">
        <v>2</v>
      </c>
      <c r="DP75" s="169">
        <f t="shared" si="15"/>
        <v>5</v>
      </c>
      <c r="DQ75" s="189">
        <f t="shared" si="16"/>
        <v>0</v>
      </c>
      <c r="DR75" s="189">
        <f t="shared" si="17"/>
        <v>30</v>
      </c>
    </row>
    <row r="76" s="140" customFormat="1" ht="15" spans="1:122">
      <c r="A76" s="169"/>
      <c r="B76" s="178">
        <v>23219122426</v>
      </c>
      <c r="C76" s="178" t="s">
        <v>127</v>
      </c>
      <c r="D76" s="173" t="s">
        <v>49</v>
      </c>
      <c r="E76" s="173">
        <v>1</v>
      </c>
      <c r="F76" s="162"/>
      <c r="G76" s="162"/>
      <c r="H76" s="188"/>
      <c r="I76" s="188"/>
      <c r="J76" s="188"/>
      <c r="K76" s="188"/>
      <c r="L76" s="172"/>
      <c r="M76" s="172"/>
      <c r="N76" s="172"/>
      <c r="O76" s="172"/>
      <c r="P76" s="173"/>
      <c r="Q76" s="173"/>
      <c r="R76" s="169"/>
      <c r="S76" s="169"/>
      <c r="T76" s="169"/>
      <c r="U76" s="169"/>
      <c r="V76" s="169"/>
      <c r="W76" s="169"/>
      <c r="X76" s="178" t="s">
        <v>35</v>
      </c>
      <c r="Y76" s="178">
        <v>1</v>
      </c>
      <c r="Z76" s="178" t="s">
        <v>46</v>
      </c>
      <c r="AA76" s="178">
        <v>1</v>
      </c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72"/>
      <c r="CW76" s="172"/>
      <c r="CX76" s="172"/>
      <c r="CY76" s="172"/>
      <c r="CZ76" s="169"/>
      <c r="DA76" s="169"/>
      <c r="DB76" s="169"/>
      <c r="DC76" s="169"/>
      <c r="DD76" s="169"/>
      <c r="DE76" s="169"/>
      <c r="DF76" s="169"/>
      <c r="DG76" s="169"/>
      <c r="DH76" s="169"/>
      <c r="DI76" s="169"/>
      <c r="DJ76" s="169"/>
      <c r="DK76" s="169"/>
      <c r="DL76" s="169"/>
      <c r="DM76" s="169"/>
      <c r="DN76" s="189">
        <v>0</v>
      </c>
      <c r="DO76" s="189">
        <v>1</v>
      </c>
      <c r="DP76" s="169">
        <f t="shared" si="15"/>
        <v>2</v>
      </c>
      <c r="DQ76" s="189">
        <f t="shared" si="16"/>
        <v>0</v>
      </c>
      <c r="DR76" s="189">
        <f t="shared" si="17"/>
        <v>12.5</v>
      </c>
    </row>
    <row r="77" s="140" customFormat="1" ht="15" spans="1:122">
      <c r="A77" s="169"/>
      <c r="B77" s="178">
        <v>23219122429</v>
      </c>
      <c r="C77" s="178" t="s">
        <v>128</v>
      </c>
      <c r="D77" s="162"/>
      <c r="E77" s="162"/>
      <c r="F77" s="162"/>
      <c r="G77" s="162"/>
      <c r="H77" s="188"/>
      <c r="I77" s="188"/>
      <c r="J77" s="188"/>
      <c r="K77" s="188"/>
      <c r="L77" s="172"/>
      <c r="M77" s="172"/>
      <c r="N77" s="172"/>
      <c r="O77" s="172"/>
      <c r="P77" s="169"/>
      <c r="Q77" s="169"/>
      <c r="R77" s="169"/>
      <c r="S77" s="169"/>
      <c r="T77" s="169"/>
      <c r="U77" s="169"/>
      <c r="V77" s="169"/>
      <c r="W77" s="169"/>
      <c r="X77" s="178" t="s">
        <v>95</v>
      </c>
      <c r="Y77" s="178">
        <v>1</v>
      </c>
      <c r="Z77" s="178" t="s">
        <v>35</v>
      </c>
      <c r="AA77" s="178">
        <v>1</v>
      </c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72"/>
      <c r="CW77" s="172"/>
      <c r="CX77" s="172"/>
      <c r="CY77" s="172"/>
      <c r="CZ77" s="169"/>
      <c r="DA77" s="169"/>
      <c r="DB77" s="169"/>
      <c r="DC77" s="169"/>
      <c r="DD77" s="169"/>
      <c r="DE77" s="169"/>
      <c r="DF77" s="169"/>
      <c r="DG77" s="169"/>
      <c r="DH77" s="173" t="s">
        <v>17</v>
      </c>
      <c r="DI77" s="173">
        <v>1</v>
      </c>
      <c r="DJ77" s="169"/>
      <c r="DK77" s="169"/>
      <c r="DL77" s="169"/>
      <c r="DM77" s="169"/>
      <c r="DN77" s="189">
        <v>0</v>
      </c>
      <c r="DO77" s="189">
        <v>0</v>
      </c>
      <c r="DP77" s="169">
        <f t="shared" si="15"/>
        <v>2</v>
      </c>
      <c r="DQ77" s="189">
        <f t="shared" si="16"/>
        <v>0</v>
      </c>
      <c r="DR77" s="189">
        <f t="shared" si="17"/>
        <v>10</v>
      </c>
    </row>
    <row r="78" s="140" customFormat="1" ht="15" spans="1:122">
      <c r="A78" s="169"/>
      <c r="B78" s="194">
        <v>23219122410</v>
      </c>
      <c r="C78" s="188" t="s">
        <v>129</v>
      </c>
      <c r="D78" s="162"/>
      <c r="E78" s="162"/>
      <c r="F78" s="162"/>
      <c r="G78" s="162"/>
      <c r="H78" s="188"/>
      <c r="I78" s="188"/>
      <c r="J78" s="188"/>
      <c r="K78" s="188"/>
      <c r="L78" s="172"/>
      <c r="M78" s="172"/>
      <c r="N78" s="172"/>
      <c r="O78" s="172"/>
      <c r="P78" s="173" t="s">
        <v>25</v>
      </c>
      <c r="Q78" s="173">
        <v>1</v>
      </c>
      <c r="R78" s="173" t="s">
        <v>63</v>
      </c>
      <c r="S78" s="173">
        <v>1</v>
      </c>
      <c r="T78" s="169"/>
      <c r="U78" s="169"/>
      <c r="V78" s="169"/>
      <c r="W78" s="169"/>
      <c r="X78" s="178" t="s">
        <v>57</v>
      </c>
      <c r="Y78" s="178">
        <v>1</v>
      </c>
      <c r="Z78" s="173" t="s">
        <v>21</v>
      </c>
      <c r="AA78" s="173">
        <v>1</v>
      </c>
      <c r="AB78" s="173" t="s">
        <v>20</v>
      </c>
      <c r="AC78" s="173">
        <v>1</v>
      </c>
      <c r="AD78" s="173" t="s">
        <v>52</v>
      </c>
      <c r="AE78" s="173">
        <v>1</v>
      </c>
      <c r="AF78" s="173" t="s">
        <v>35</v>
      </c>
      <c r="AG78" s="173">
        <v>1</v>
      </c>
      <c r="AH78" s="173" t="s">
        <v>55</v>
      </c>
      <c r="AI78" s="173">
        <v>1</v>
      </c>
      <c r="AJ78" s="173" t="s">
        <v>34</v>
      </c>
      <c r="AK78" s="173">
        <v>1</v>
      </c>
      <c r="AL78" s="178" t="s">
        <v>27</v>
      </c>
      <c r="AM78" s="178">
        <v>1</v>
      </c>
      <c r="AN78" s="178" t="s">
        <v>96</v>
      </c>
      <c r="AO78" s="178">
        <v>1</v>
      </c>
      <c r="AP78" s="178" t="s">
        <v>46</v>
      </c>
      <c r="AQ78" s="178">
        <v>1</v>
      </c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72"/>
      <c r="CW78" s="172"/>
      <c r="CX78" s="172"/>
      <c r="CY78" s="172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89">
        <v>0</v>
      </c>
      <c r="DO78" s="189">
        <v>2</v>
      </c>
      <c r="DP78" s="169">
        <f t="shared" si="15"/>
        <v>10</v>
      </c>
      <c r="DQ78" s="189">
        <f t="shared" si="16"/>
        <v>0</v>
      </c>
      <c r="DR78" s="189">
        <f t="shared" si="17"/>
        <v>55</v>
      </c>
    </row>
    <row r="79" s="140" customFormat="1" ht="15" spans="1:122">
      <c r="A79" s="169"/>
      <c r="B79" s="194">
        <v>23219122416</v>
      </c>
      <c r="C79" s="194" t="s">
        <v>130</v>
      </c>
      <c r="D79" s="173" t="s">
        <v>26</v>
      </c>
      <c r="E79" s="173">
        <v>1</v>
      </c>
      <c r="F79" s="173" t="s">
        <v>27</v>
      </c>
      <c r="G79" s="173">
        <v>1</v>
      </c>
      <c r="H79" s="165"/>
      <c r="I79" s="165"/>
      <c r="J79" s="165"/>
      <c r="K79" s="165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73" t="s">
        <v>21</v>
      </c>
      <c r="Y79" s="173">
        <v>1</v>
      </c>
      <c r="Z79" s="178" t="s">
        <v>96</v>
      </c>
      <c r="AA79" s="178">
        <v>1</v>
      </c>
      <c r="AB79" s="178" t="s">
        <v>46</v>
      </c>
      <c r="AC79" s="178">
        <v>1</v>
      </c>
      <c r="AD79" s="178" t="s">
        <v>27</v>
      </c>
      <c r="AE79" s="178">
        <v>1</v>
      </c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  <c r="CW79" s="169"/>
      <c r="CX79" s="169"/>
      <c r="CY79" s="169"/>
      <c r="CZ79" s="169"/>
      <c r="DA79" s="169"/>
      <c r="DB79" s="169"/>
      <c r="DC79" s="169"/>
      <c r="DD79" s="169"/>
      <c r="DE79" s="169"/>
      <c r="DF79" s="169"/>
      <c r="DG79" s="169"/>
      <c r="DH79" s="183" t="s">
        <v>17</v>
      </c>
      <c r="DI79" s="173">
        <v>1</v>
      </c>
      <c r="DJ79" s="169"/>
      <c r="DK79" s="169"/>
      <c r="DL79" s="169"/>
      <c r="DM79" s="169"/>
      <c r="DN79" s="189">
        <v>0</v>
      </c>
      <c r="DO79" s="189">
        <v>2</v>
      </c>
      <c r="DP79" s="169">
        <f t="shared" si="15"/>
        <v>4</v>
      </c>
      <c r="DQ79" s="189">
        <f t="shared" si="16"/>
        <v>0</v>
      </c>
      <c r="DR79" s="189">
        <f t="shared" si="17"/>
        <v>25</v>
      </c>
    </row>
    <row r="80" ht="15" spans="1:122">
      <c r="A80" s="158"/>
      <c r="B80" s="195">
        <v>23219122419</v>
      </c>
      <c r="C80" s="195" t="s">
        <v>131</v>
      </c>
      <c r="D80" s="165"/>
      <c r="E80" s="165"/>
      <c r="F80" s="165"/>
      <c r="G80" s="165"/>
      <c r="H80" s="165"/>
      <c r="I80" s="165"/>
      <c r="J80" s="165"/>
      <c r="K80" s="165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78" t="s">
        <v>27</v>
      </c>
      <c r="Y80" s="178">
        <v>1</v>
      </c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58"/>
      <c r="DM80" s="158"/>
      <c r="DN80" s="189">
        <v>0</v>
      </c>
      <c r="DO80" s="189">
        <v>0</v>
      </c>
      <c r="DP80" s="169">
        <f t="shared" si="15"/>
        <v>1</v>
      </c>
      <c r="DQ80" s="189">
        <f t="shared" si="16"/>
        <v>0</v>
      </c>
      <c r="DR80" s="189">
        <f t="shared" si="17"/>
        <v>5</v>
      </c>
    </row>
    <row r="81" ht="15" spans="1:122">
      <c r="A81" s="158"/>
      <c r="B81" s="195">
        <v>23210122406</v>
      </c>
      <c r="C81" s="178" t="s">
        <v>132</v>
      </c>
      <c r="D81" s="165"/>
      <c r="E81" s="165"/>
      <c r="F81" s="165"/>
      <c r="G81" s="165"/>
      <c r="H81" s="165"/>
      <c r="I81" s="165"/>
      <c r="J81" s="165"/>
      <c r="K81" s="165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94"/>
      <c r="Y81" s="161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73" t="s">
        <v>23</v>
      </c>
      <c r="DI81" s="173">
        <v>1</v>
      </c>
      <c r="DJ81" s="169"/>
      <c r="DK81" s="169"/>
      <c r="DL81" s="158"/>
      <c r="DM81" s="158"/>
      <c r="DN81" s="189">
        <v>0</v>
      </c>
      <c r="DO81" s="189">
        <v>0</v>
      </c>
      <c r="DP81" s="169">
        <f t="shared" si="15"/>
        <v>0</v>
      </c>
      <c r="DQ81" s="189">
        <f t="shared" si="16"/>
        <v>0</v>
      </c>
      <c r="DR81" s="189">
        <f t="shared" si="17"/>
        <v>0</v>
      </c>
    </row>
    <row r="82" ht="15" spans="1:122">
      <c r="A82" s="158"/>
      <c r="B82" s="195">
        <v>23219122418</v>
      </c>
      <c r="C82" s="195" t="s">
        <v>133</v>
      </c>
      <c r="D82" s="165"/>
      <c r="E82" s="165"/>
      <c r="F82" s="165"/>
      <c r="G82" s="165"/>
      <c r="H82" s="165"/>
      <c r="I82" s="165"/>
      <c r="J82" s="165"/>
      <c r="K82" s="165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78" t="s">
        <v>27</v>
      </c>
      <c r="Y82" s="178">
        <v>1</v>
      </c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58"/>
      <c r="DM82" s="158"/>
      <c r="DN82" s="189">
        <v>0</v>
      </c>
      <c r="DO82" s="189">
        <v>0</v>
      </c>
      <c r="DP82" s="169">
        <f t="shared" si="15"/>
        <v>1</v>
      </c>
      <c r="DQ82" s="189">
        <f t="shared" si="16"/>
        <v>0</v>
      </c>
      <c r="DR82" s="189">
        <f t="shared" si="17"/>
        <v>5</v>
      </c>
    </row>
    <row r="83" ht="15" spans="1:122">
      <c r="A83" s="158"/>
      <c r="B83" s="195">
        <v>23219122430</v>
      </c>
      <c r="C83" s="178" t="s">
        <v>134</v>
      </c>
      <c r="D83" s="165"/>
      <c r="E83" s="165"/>
      <c r="F83" s="165"/>
      <c r="G83" s="165"/>
      <c r="H83" s="165"/>
      <c r="I83" s="165"/>
      <c r="J83" s="165"/>
      <c r="K83" s="165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78" t="s">
        <v>35</v>
      </c>
      <c r="Y83" s="178">
        <v>1</v>
      </c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58"/>
      <c r="DM83" s="158"/>
      <c r="DN83" s="189">
        <v>0</v>
      </c>
      <c r="DO83" s="189">
        <v>0</v>
      </c>
      <c r="DP83" s="169">
        <v>1</v>
      </c>
      <c r="DQ83" s="189">
        <f t="shared" si="16"/>
        <v>0</v>
      </c>
      <c r="DR83" s="189">
        <f t="shared" si="17"/>
        <v>5</v>
      </c>
    </row>
    <row r="84" s="140" customFormat="1" ht="15" spans="1:122">
      <c r="A84" s="169"/>
      <c r="B84" s="194">
        <v>23219122420</v>
      </c>
      <c r="C84" s="161" t="s">
        <v>135</v>
      </c>
      <c r="D84" s="165"/>
      <c r="E84" s="165"/>
      <c r="F84" s="165"/>
      <c r="G84" s="165"/>
      <c r="H84" s="165"/>
      <c r="I84" s="165"/>
      <c r="J84" s="165"/>
      <c r="K84" s="165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73" t="s">
        <v>23</v>
      </c>
      <c r="Y84" s="173">
        <v>1</v>
      </c>
      <c r="Z84" s="178" t="s">
        <v>27</v>
      </c>
      <c r="AA84" s="178">
        <v>1</v>
      </c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89">
        <v>0</v>
      </c>
      <c r="DO84" s="189">
        <v>0</v>
      </c>
      <c r="DP84" s="169">
        <f t="shared" si="15"/>
        <v>2</v>
      </c>
      <c r="DQ84" s="189">
        <f t="shared" si="16"/>
        <v>0</v>
      </c>
      <c r="DR84" s="189">
        <f t="shared" si="17"/>
        <v>10</v>
      </c>
    </row>
    <row r="85" ht="15" spans="1:122">
      <c r="A85" s="158"/>
      <c r="B85" s="195">
        <v>23219122411</v>
      </c>
      <c r="C85" s="178" t="s">
        <v>136</v>
      </c>
      <c r="D85" s="165"/>
      <c r="E85" s="165"/>
      <c r="F85" s="165"/>
      <c r="G85" s="165"/>
      <c r="H85" s="165"/>
      <c r="I85" s="165"/>
      <c r="J85" s="165"/>
      <c r="K85" s="165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73" t="s">
        <v>20</v>
      </c>
      <c r="Y85" s="173">
        <v>1</v>
      </c>
      <c r="Z85" s="178" t="s">
        <v>35</v>
      </c>
      <c r="AA85" s="178">
        <v>1</v>
      </c>
      <c r="AB85" s="178" t="s">
        <v>27</v>
      </c>
      <c r="AC85" s="178">
        <v>1</v>
      </c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69"/>
      <c r="CZ85" s="169"/>
      <c r="DA85" s="169"/>
      <c r="DB85" s="169"/>
      <c r="DC85" s="169"/>
      <c r="DD85" s="169"/>
      <c r="DE85" s="169"/>
      <c r="DF85" s="169"/>
      <c r="DG85" s="169"/>
      <c r="DH85" s="169"/>
      <c r="DI85" s="169"/>
      <c r="DJ85" s="169"/>
      <c r="DK85" s="169"/>
      <c r="DL85" s="158"/>
      <c r="DM85" s="158"/>
      <c r="DN85" s="189">
        <v>0</v>
      </c>
      <c r="DO85" s="189">
        <v>0</v>
      </c>
      <c r="DP85" s="169">
        <f t="shared" si="15"/>
        <v>3</v>
      </c>
      <c r="DQ85" s="189">
        <f t="shared" si="16"/>
        <v>0</v>
      </c>
      <c r="DR85" s="189">
        <f t="shared" si="17"/>
        <v>15</v>
      </c>
    </row>
    <row r="86" s="140" customFormat="1" ht="15" spans="1:122">
      <c r="A86" s="169"/>
      <c r="B86" s="173">
        <v>23219122428</v>
      </c>
      <c r="C86" s="173" t="s">
        <v>137</v>
      </c>
      <c r="D86" s="165"/>
      <c r="E86" s="165"/>
      <c r="F86" s="165"/>
      <c r="G86" s="165"/>
      <c r="H86" s="165"/>
      <c r="I86" s="165"/>
      <c r="J86" s="165"/>
      <c r="K86" s="165"/>
      <c r="L86" s="169"/>
      <c r="M86" s="169"/>
      <c r="N86" s="169"/>
      <c r="O86" s="169"/>
      <c r="P86" s="173"/>
      <c r="Q86" s="173"/>
      <c r="R86" s="169"/>
      <c r="S86" s="169"/>
      <c r="T86" s="169"/>
      <c r="U86" s="169"/>
      <c r="V86" s="169"/>
      <c r="W86" s="169"/>
      <c r="X86" s="173" t="s">
        <v>69</v>
      </c>
      <c r="Y86" s="173">
        <v>1</v>
      </c>
      <c r="Z86" s="178" t="s">
        <v>35</v>
      </c>
      <c r="AA86" s="178">
        <v>1</v>
      </c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5"/>
      <c r="DE86" s="165"/>
      <c r="DF86" s="165"/>
      <c r="DG86" s="165"/>
      <c r="DH86" s="165"/>
      <c r="DI86" s="165"/>
      <c r="DJ86" s="165"/>
      <c r="DK86" s="165"/>
      <c r="DL86" s="165"/>
      <c r="DM86" s="165"/>
      <c r="DN86" s="189">
        <v>0</v>
      </c>
      <c r="DO86" s="189">
        <v>0</v>
      </c>
      <c r="DP86" s="169">
        <f t="shared" si="15"/>
        <v>2</v>
      </c>
      <c r="DQ86" s="189">
        <f t="shared" si="16"/>
        <v>0</v>
      </c>
      <c r="DR86" s="189">
        <f t="shared" si="17"/>
        <v>10</v>
      </c>
    </row>
    <row r="87" s="140" customFormat="1" ht="15" spans="1:122">
      <c r="A87" s="169"/>
      <c r="B87" s="194">
        <v>23219122401</v>
      </c>
      <c r="C87" s="161" t="s">
        <v>138</v>
      </c>
      <c r="D87" s="165"/>
      <c r="E87" s="165"/>
      <c r="F87" s="165"/>
      <c r="G87" s="165"/>
      <c r="H87" s="165"/>
      <c r="I87" s="165"/>
      <c r="J87" s="165"/>
      <c r="K87" s="165"/>
      <c r="L87" s="169"/>
      <c r="M87" s="169"/>
      <c r="N87" s="169"/>
      <c r="O87" s="169"/>
      <c r="P87" s="173" t="s">
        <v>49</v>
      </c>
      <c r="Q87" s="173">
        <v>1</v>
      </c>
      <c r="R87" s="169"/>
      <c r="S87" s="169"/>
      <c r="T87" s="169"/>
      <c r="U87" s="169"/>
      <c r="V87" s="169"/>
      <c r="W87" s="169"/>
      <c r="X87" s="173" t="s">
        <v>100</v>
      </c>
      <c r="Y87" s="173">
        <v>1</v>
      </c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5"/>
      <c r="DE87" s="165"/>
      <c r="DF87" s="165"/>
      <c r="DG87" s="165"/>
      <c r="DH87" s="165"/>
      <c r="DI87" s="165"/>
      <c r="DJ87" s="165"/>
      <c r="DK87" s="165"/>
      <c r="DL87" s="165"/>
      <c r="DM87" s="165"/>
      <c r="DN87" s="189">
        <v>0</v>
      </c>
      <c r="DO87" s="189">
        <v>1</v>
      </c>
      <c r="DP87" s="169">
        <f t="shared" si="15"/>
        <v>1</v>
      </c>
      <c r="DQ87" s="189">
        <f t="shared" si="16"/>
        <v>0</v>
      </c>
      <c r="DR87" s="189">
        <f t="shared" si="17"/>
        <v>7.5</v>
      </c>
    </row>
    <row r="88" s="141" customFormat="1" ht="15" spans="1:122">
      <c r="A88" s="158"/>
      <c r="B88" s="177">
        <v>23219122422</v>
      </c>
      <c r="C88" s="177" t="s">
        <v>139</v>
      </c>
      <c r="D88" s="177"/>
      <c r="E88" s="177"/>
      <c r="F88" s="177"/>
      <c r="G88" s="177"/>
      <c r="H88" s="177"/>
      <c r="I88" s="177"/>
      <c r="J88" s="177"/>
      <c r="K88" s="177"/>
      <c r="L88" s="218"/>
      <c r="M88" s="218"/>
      <c r="N88" s="218"/>
      <c r="O88" s="218"/>
      <c r="P88" s="173" t="s">
        <v>55</v>
      </c>
      <c r="Q88" s="173">
        <v>1</v>
      </c>
      <c r="R88" s="218"/>
      <c r="S88" s="218"/>
      <c r="T88" s="218"/>
      <c r="U88" s="218"/>
      <c r="V88" s="218"/>
      <c r="W88" s="218"/>
      <c r="X88" s="173" t="s">
        <v>57</v>
      </c>
      <c r="Y88" s="173">
        <v>1</v>
      </c>
      <c r="Z88" s="178" t="s">
        <v>35</v>
      </c>
      <c r="AA88" s="178">
        <v>1</v>
      </c>
      <c r="AB88" s="178" t="s">
        <v>27</v>
      </c>
      <c r="AC88" s="178">
        <v>1</v>
      </c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8"/>
      <c r="AO88" s="218"/>
      <c r="AP88" s="218"/>
      <c r="AQ88" s="218"/>
      <c r="AR88" s="218"/>
      <c r="AS88" s="218"/>
      <c r="AT88" s="218"/>
      <c r="AU88" s="218"/>
      <c r="AV88" s="218"/>
      <c r="AW88" s="218"/>
      <c r="AX88" s="218"/>
      <c r="AY88" s="218"/>
      <c r="AZ88" s="218"/>
      <c r="BA88" s="218"/>
      <c r="BB88" s="218"/>
      <c r="BC88" s="218"/>
      <c r="BD88" s="218"/>
      <c r="BE88" s="218"/>
      <c r="BF88" s="218"/>
      <c r="BG88" s="218"/>
      <c r="BH88" s="218"/>
      <c r="BI88" s="218"/>
      <c r="BJ88" s="218"/>
      <c r="BK88" s="218"/>
      <c r="BL88" s="218"/>
      <c r="BM88" s="218"/>
      <c r="BN88" s="218"/>
      <c r="BO88" s="218"/>
      <c r="BP88" s="218"/>
      <c r="BQ88" s="218"/>
      <c r="BR88" s="218"/>
      <c r="BS88" s="218"/>
      <c r="BT88" s="218"/>
      <c r="BU88" s="218"/>
      <c r="BV88" s="218"/>
      <c r="BW88" s="218"/>
      <c r="BX88" s="218"/>
      <c r="BY88" s="218"/>
      <c r="BZ88" s="218"/>
      <c r="CA88" s="218"/>
      <c r="CB88" s="218"/>
      <c r="CC88" s="218"/>
      <c r="CD88" s="218"/>
      <c r="CE88" s="218"/>
      <c r="CF88" s="218"/>
      <c r="CG88" s="218"/>
      <c r="CH88" s="218"/>
      <c r="CI88" s="218"/>
      <c r="CJ88" s="218"/>
      <c r="CK88" s="218"/>
      <c r="CL88" s="218"/>
      <c r="CM88" s="218"/>
      <c r="CN88" s="218"/>
      <c r="CO88" s="218"/>
      <c r="CP88" s="218"/>
      <c r="CQ88" s="218"/>
      <c r="CR88" s="218"/>
      <c r="CS88" s="218"/>
      <c r="CT88" s="218"/>
      <c r="CU88" s="218"/>
      <c r="CV88" s="218"/>
      <c r="CW88" s="218"/>
      <c r="CX88" s="218"/>
      <c r="CY88" s="218"/>
      <c r="CZ88" s="218"/>
      <c r="DA88" s="218"/>
      <c r="DB88" s="218"/>
      <c r="DC88" s="218"/>
      <c r="DD88" s="180"/>
      <c r="DE88" s="180"/>
      <c r="DF88" s="180"/>
      <c r="DG88" s="180"/>
      <c r="DH88" s="180"/>
      <c r="DI88" s="180"/>
      <c r="DJ88" s="180"/>
      <c r="DK88" s="180"/>
      <c r="DL88" s="180"/>
      <c r="DM88" s="180"/>
      <c r="DN88" s="189">
        <v>0</v>
      </c>
      <c r="DO88" s="189">
        <v>1</v>
      </c>
      <c r="DP88" s="169">
        <f t="shared" si="15"/>
        <v>3</v>
      </c>
      <c r="DQ88" s="189">
        <f t="shared" si="16"/>
        <v>0</v>
      </c>
      <c r="DR88" s="189">
        <f t="shared" si="17"/>
        <v>17.5</v>
      </c>
    </row>
    <row r="89" s="141" customFormat="1" ht="15" spans="1:122">
      <c r="A89" s="158"/>
      <c r="B89" s="177">
        <v>23219122425</v>
      </c>
      <c r="C89" s="177" t="s">
        <v>140</v>
      </c>
      <c r="D89" s="177"/>
      <c r="E89" s="177"/>
      <c r="F89" s="177"/>
      <c r="G89" s="177"/>
      <c r="H89" s="177"/>
      <c r="I89" s="177"/>
      <c r="J89" s="177"/>
      <c r="K89" s="177"/>
      <c r="L89" s="218"/>
      <c r="M89" s="218"/>
      <c r="N89" s="218"/>
      <c r="O89" s="218"/>
      <c r="P89" s="173" t="s">
        <v>55</v>
      </c>
      <c r="Q89" s="173">
        <v>1</v>
      </c>
      <c r="R89" s="218"/>
      <c r="S89" s="218"/>
      <c r="T89" s="218"/>
      <c r="U89" s="218"/>
      <c r="V89" s="218"/>
      <c r="W89" s="218"/>
      <c r="X89" s="173" t="s">
        <v>57</v>
      </c>
      <c r="Y89" s="173">
        <v>1</v>
      </c>
      <c r="Z89" s="178" t="s">
        <v>27</v>
      </c>
      <c r="AA89" s="178">
        <v>1</v>
      </c>
      <c r="AB89" s="178" t="s">
        <v>96</v>
      </c>
      <c r="AC89" s="178">
        <v>1</v>
      </c>
      <c r="AD89" s="218"/>
      <c r="AE89" s="218"/>
      <c r="AF89" s="218"/>
      <c r="AG89" s="218"/>
      <c r="AH89" s="218"/>
      <c r="AI89" s="218"/>
      <c r="AJ89" s="218"/>
      <c r="AK89" s="218"/>
      <c r="AL89" s="218"/>
      <c r="AM89" s="218"/>
      <c r="AN89" s="218"/>
      <c r="AO89" s="218"/>
      <c r="AP89" s="218"/>
      <c r="AQ89" s="218"/>
      <c r="AR89" s="218"/>
      <c r="AS89" s="218"/>
      <c r="AT89" s="218"/>
      <c r="AU89" s="218"/>
      <c r="AV89" s="218"/>
      <c r="AW89" s="218"/>
      <c r="AX89" s="218"/>
      <c r="AY89" s="218"/>
      <c r="AZ89" s="218"/>
      <c r="BA89" s="218"/>
      <c r="BB89" s="218"/>
      <c r="BC89" s="218"/>
      <c r="BD89" s="218"/>
      <c r="BE89" s="218"/>
      <c r="BF89" s="218"/>
      <c r="BG89" s="218"/>
      <c r="BH89" s="218"/>
      <c r="BI89" s="218"/>
      <c r="BJ89" s="218"/>
      <c r="BK89" s="218"/>
      <c r="BL89" s="218"/>
      <c r="BM89" s="218"/>
      <c r="BN89" s="218"/>
      <c r="BO89" s="218"/>
      <c r="BP89" s="218"/>
      <c r="BQ89" s="218"/>
      <c r="BR89" s="218"/>
      <c r="BS89" s="218"/>
      <c r="BT89" s="218"/>
      <c r="BU89" s="218"/>
      <c r="BV89" s="218"/>
      <c r="BW89" s="218"/>
      <c r="BX89" s="218"/>
      <c r="BY89" s="218"/>
      <c r="BZ89" s="218"/>
      <c r="CA89" s="218"/>
      <c r="CB89" s="218"/>
      <c r="CC89" s="218"/>
      <c r="CD89" s="218"/>
      <c r="CE89" s="218"/>
      <c r="CF89" s="218"/>
      <c r="CG89" s="218"/>
      <c r="CH89" s="218"/>
      <c r="CI89" s="218"/>
      <c r="CJ89" s="218"/>
      <c r="CK89" s="218"/>
      <c r="CL89" s="218"/>
      <c r="CM89" s="218"/>
      <c r="CN89" s="218"/>
      <c r="CO89" s="218"/>
      <c r="CP89" s="218"/>
      <c r="CQ89" s="218"/>
      <c r="CR89" s="218"/>
      <c r="CS89" s="218"/>
      <c r="CT89" s="218"/>
      <c r="CU89" s="218"/>
      <c r="CV89" s="218"/>
      <c r="CW89" s="218"/>
      <c r="CX89" s="218"/>
      <c r="CY89" s="218"/>
      <c r="CZ89" s="218"/>
      <c r="DA89" s="218"/>
      <c r="DB89" s="218"/>
      <c r="DC89" s="218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9">
        <v>0</v>
      </c>
      <c r="DO89" s="189">
        <v>1</v>
      </c>
      <c r="DP89" s="169">
        <f t="shared" si="15"/>
        <v>3</v>
      </c>
      <c r="DQ89" s="189">
        <f t="shared" si="16"/>
        <v>0</v>
      </c>
      <c r="DR89" s="189">
        <f t="shared" si="17"/>
        <v>17.5</v>
      </c>
    </row>
    <row r="90" s="141" customFormat="1" ht="15" spans="1:122">
      <c r="A90" s="158"/>
      <c r="B90" s="177">
        <v>23219122413</v>
      </c>
      <c r="C90" s="177" t="s">
        <v>141</v>
      </c>
      <c r="D90" s="173" t="s">
        <v>27</v>
      </c>
      <c r="E90" s="178">
        <v>1</v>
      </c>
      <c r="F90" s="177"/>
      <c r="G90" s="177"/>
      <c r="H90" s="177"/>
      <c r="I90" s="177"/>
      <c r="J90" s="177"/>
      <c r="K90" s="177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178" t="s">
        <v>49</v>
      </c>
      <c r="Y90" s="178">
        <v>1</v>
      </c>
      <c r="Z90" s="173" t="s">
        <v>142</v>
      </c>
      <c r="AA90" s="173">
        <v>1</v>
      </c>
      <c r="AB90" s="173" t="s">
        <v>21</v>
      </c>
      <c r="AC90" s="173">
        <v>1</v>
      </c>
      <c r="AD90" s="178" t="s">
        <v>26</v>
      </c>
      <c r="AE90" s="178">
        <v>1</v>
      </c>
      <c r="AF90" s="178" t="s">
        <v>96</v>
      </c>
      <c r="AG90" s="178">
        <v>1</v>
      </c>
      <c r="AH90" s="178" t="s">
        <v>27</v>
      </c>
      <c r="AI90" s="178">
        <v>1</v>
      </c>
      <c r="AJ90" s="218"/>
      <c r="AK90" s="218"/>
      <c r="AL90" s="218"/>
      <c r="AM90" s="218"/>
      <c r="AN90" s="218"/>
      <c r="AO90" s="218"/>
      <c r="AP90" s="218"/>
      <c r="AQ90" s="218"/>
      <c r="AR90" s="218"/>
      <c r="AS90" s="218"/>
      <c r="AT90" s="218"/>
      <c r="AU90" s="218"/>
      <c r="AV90" s="218"/>
      <c r="AW90" s="218"/>
      <c r="AX90" s="218"/>
      <c r="AY90" s="218"/>
      <c r="AZ90" s="218"/>
      <c r="BA90" s="218"/>
      <c r="BB90" s="218"/>
      <c r="BC90" s="218"/>
      <c r="BD90" s="218"/>
      <c r="BE90" s="218"/>
      <c r="BF90" s="218"/>
      <c r="BG90" s="218"/>
      <c r="BH90" s="218"/>
      <c r="BI90" s="218"/>
      <c r="BJ90" s="218"/>
      <c r="BK90" s="218"/>
      <c r="BL90" s="218"/>
      <c r="BM90" s="218"/>
      <c r="BN90" s="218"/>
      <c r="BO90" s="218"/>
      <c r="BP90" s="218"/>
      <c r="BQ90" s="218"/>
      <c r="BR90" s="218"/>
      <c r="BS90" s="218"/>
      <c r="BT90" s="218"/>
      <c r="BU90" s="218"/>
      <c r="BV90" s="218"/>
      <c r="BW90" s="218"/>
      <c r="BX90" s="218"/>
      <c r="BY90" s="218"/>
      <c r="BZ90" s="218"/>
      <c r="CA90" s="218"/>
      <c r="CB90" s="218"/>
      <c r="CC90" s="218"/>
      <c r="CD90" s="218"/>
      <c r="CE90" s="218"/>
      <c r="CF90" s="218"/>
      <c r="CG90" s="218"/>
      <c r="CH90" s="218"/>
      <c r="CI90" s="218"/>
      <c r="CJ90" s="218"/>
      <c r="CK90" s="218"/>
      <c r="CL90" s="218"/>
      <c r="CM90" s="218"/>
      <c r="CN90" s="218"/>
      <c r="CO90" s="218"/>
      <c r="CP90" s="218"/>
      <c r="CQ90" s="218"/>
      <c r="CR90" s="218"/>
      <c r="CS90" s="218"/>
      <c r="CT90" s="218"/>
      <c r="CU90" s="218"/>
      <c r="CV90" s="218"/>
      <c r="CW90" s="218"/>
      <c r="CX90" s="218"/>
      <c r="CY90" s="218"/>
      <c r="CZ90" s="218"/>
      <c r="DA90" s="218"/>
      <c r="DB90" s="218"/>
      <c r="DC90" s="218"/>
      <c r="DD90" s="177"/>
      <c r="DE90" s="177"/>
      <c r="DF90" s="177"/>
      <c r="DG90" s="177"/>
      <c r="DH90" s="177"/>
      <c r="DI90" s="177"/>
      <c r="DJ90" s="177"/>
      <c r="DK90" s="177"/>
      <c r="DL90" s="180"/>
      <c r="DM90" s="180"/>
      <c r="DN90" s="189">
        <v>0</v>
      </c>
      <c r="DO90" s="189">
        <v>1</v>
      </c>
      <c r="DP90" s="169">
        <f t="shared" si="15"/>
        <v>6</v>
      </c>
      <c r="DQ90" s="189">
        <f t="shared" si="16"/>
        <v>0</v>
      </c>
      <c r="DR90" s="189">
        <f t="shared" si="17"/>
        <v>32.5</v>
      </c>
    </row>
    <row r="91" s="141" customFormat="1" ht="15" spans="1:122">
      <c r="A91" s="158"/>
      <c r="B91" s="177">
        <v>23219122417</v>
      </c>
      <c r="C91" s="177" t="s">
        <v>143</v>
      </c>
      <c r="D91" s="173" t="s">
        <v>27</v>
      </c>
      <c r="E91" s="173">
        <v>1</v>
      </c>
      <c r="F91" s="177"/>
      <c r="G91" s="177"/>
      <c r="H91" s="177"/>
      <c r="I91" s="177"/>
      <c r="J91" s="177"/>
      <c r="K91" s="177"/>
      <c r="L91" s="218"/>
      <c r="M91" s="218"/>
      <c r="N91" s="218"/>
      <c r="O91" s="218"/>
      <c r="P91" s="173" t="s">
        <v>55</v>
      </c>
      <c r="Q91" s="173">
        <v>1</v>
      </c>
      <c r="R91" s="218"/>
      <c r="S91" s="218"/>
      <c r="T91" s="218"/>
      <c r="U91" s="218"/>
      <c r="V91" s="218"/>
      <c r="W91" s="218"/>
      <c r="X91" s="178" t="s">
        <v>35</v>
      </c>
      <c r="Y91" s="178">
        <v>1</v>
      </c>
      <c r="Z91" s="177"/>
      <c r="AA91" s="177"/>
      <c r="AB91" s="218"/>
      <c r="AC91" s="218"/>
      <c r="AD91" s="218"/>
      <c r="AE91" s="218"/>
      <c r="AF91" s="218"/>
      <c r="AG91" s="218"/>
      <c r="AH91" s="218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218"/>
      <c r="AW91" s="218"/>
      <c r="AX91" s="218"/>
      <c r="AY91" s="218"/>
      <c r="AZ91" s="218"/>
      <c r="BA91" s="218"/>
      <c r="BB91" s="218"/>
      <c r="BC91" s="218"/>
      <c r="BD91" s="218"/>
      <c r="BE91" s="218"/>
      <c r="BF91" s="218"/>
      <c r="BG91" s="218"/>
      <c r="BH91" s="218"/>
      <c r="BI91" s="218"/>
      <c r="BJ91" s="218"/>
      <c r="BK91" s="218"/>
      <c r="BL91" s="218"/>
      <c r="BM91" s="218"/>
      <c r="BN91" s="218"/>
      <c r="BO91" s="218"/>
      <c r="BP91" s="218"/>
      <c r="BQ91" s="218"/>
      <c r="BR91" s="218"/>
      <c r="BS91" s="218"/>
      <c r="BT91" s="218"/>
      <c r="BU91" s="218"/>
      <c r="BV91" s="218"/>
      <c r="BW91" s="218"/>
      <c r="BX91" s="218"/>
      <c r="BY91" s="218"/>
      <c r="BZ91" s="218"/>
      <c r="CA91" s="218"/>
      <c r="CB91" s="218"/>
      <c r="CC91" s="218"/>
      <c r="CD91" s="218"/>
      <c r="CE91" s="218"/>
      <c r="CF91" s="218"/>
      <c r="CG91" s="218"/>
      <c r="CH91" s="218"/>
      <c r="CI91" s="218"/>
      <c r="CJ91" s="218"/>
      <c r="CK91" s="218"/>
      <c r="CL91" s="218"/>
      <c r="CM91" s="218"/>
      <c r="CN91" s="218"/>
      <c r="CO91" s="218"/>
      <c r="CP91" s="218"/>
      <c r="CQ91" s="218"/>
      <c r="CR91" s="218"/>
      <c r="CS91" s="218"/>
      <c r="CT91" s="218"/>
      <c r="CU91" s="218"/>
      <c r="CV91" s="218"/>
      <c r="CW91" s="218"/>
      <c r="CX91" s="218"/>
      <c r="CY91" s="218"/>
      <c r="CZ91" s="218"/>
      <c r="DA91" s="218"/>
      <c r="DB91" s="218"/>
      <c r="DC91" s="218"/>
      <c r="DD91" s="180"/>
      <c r="DE91" s="180"/>
      <c r="DF91" s="180"/>
      <c r="DG91" s="180"/>
      <c r="DH91" s="180"/>
      <c r="DI91" s="180"/>
      <c r="DJ91" s="180"/>
      <c r="DK91" s="180"/>
      <c r="DL91" s="180"/>
      <c r="DM91" s="180"/>
      <c r="DN91" s="189">
        <v>0</v>
      </c>
      <c r="DO91" s="189">
        <v>2</v>
      </c>
      <c r="DP91" s="169">
        <f>Y91+AA91+AC91+AE91+AG91+AI91+AK91+AM91+AO91+AQ91+AS91+AU91+AW24+AY91+BA91+BC91+BE91+BG91+BI24+BK91+BM91+BO91+BQ91+BS91+BU91+BW91+BY91+DS91</f>
        <v>1</v>
      </c>
      <c r="DQ91" s="189">
        <f t="shared" si="16"/>
        <v>0</v>
      </c>
      <c r="DR91" s="189">
        <f t="shared" si="17"/>
        <v>10</v>
      </c>
    </row>
    <row r="92" s="141" customFormat="1" ht="15" spans="1:122">
      <c r="A92" s="158"/>
      <c r="B92" s="177">
        <v>23219122408</v>
      </c>
      <c r="C92" s="177" t="s">
        <v>144</v>
      </c>
      <c r="D92" s="173" t="s">
        <v>91</v>
      </c>
      <c r="E92" s="173">
        <v>1</v>
      </c>
      <c r="F92" s="173" t="s">
        <v>25</v>
      </c>
      <c r="G92" s="173">
        <v>1</v>
      </c>
      <c r="H92" s="173" t="s">
        <v>27</v>
      </c>
      <c r="I92" s="173">
        <v>1</v>
      </c>
      <c r="J92" s="177"/>
      <c r="K92" s="177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173" t="s">
        <v>57</v>
      </c>
      <c r="Y92" s="173">
        <v>1</v>
      </c>
      <c r="Z92" s="173" t="s">
        <v>51</v>
      </c>
      <c r="AA92" s="173">
        <v>1</v>
      </c>
      <c r="AB92" s="173" t="s">
        <v>142</v>
      </c>
      <c r="AC92" s="173">
        <v>1</v>
      </c>
      <c r="AD92" s="178" t="s">
        <v>35</v>
      </c>
      <c r="AE92" s="178">
        <v>1</v>
      </c>
      <c r="AF92" s="178" t="s">
        <v>96</v>
      </c>
      <c r="AG92" s="178">
        <v>1</v>
      </c>
      <c r="AH92" s="178" t="s">
        <v>46</v>
      </c>
      <c r="AI92" s="178">
        <v>1</v>
      </c>
      <c r="AJ92" s="218"/>
      <c r="AK92" s="218"/>
      <c r="AL92" s="218"/>
      <c r="AM92" s="218"/>
      <c r="AN92" s="218"/>
      <c r="AO92" s="218"/>
      <c r="AP92" s="218"/>
      <c r="AQ92" s="218"/>
      <c r="AR92" s="218"/>
      <c r="AS92" s="218"/>
      <c r="AT92" s="218"/>
      <c r="AU92" s="218"/>
      <c r="AV92" s="218"/>
      <c r="AW92" s="218"/>
      <c r="AX92" s="218"/>
      <c r="AY92" s="218"/>
      <c r="AZ92" s="218"/>
      <c r="BA92" s="218"/>
      <c r="BB92" s="218"/>
      <c r="BC92" s="218"/>
      <c r="BD92" s="218"/>
      <c r="BE92" s="218"/>
      <c r="BF92" s="218"/>
      <c r="BG92" s="218"/>
      <c r="BH92" s="218"/>
      <c r="BI92" s="218"/>
      <c r="BJ92" s="218"/>
      <c r="BK92" s="218"/>
      <c r="BL92" s="218"/>
      <c r="BM92" s="218"/>
      <c r="BN92" s="218"/>
      <c r="BO92" s="218"/>
      <c r="BP92" s="218"/>
      <c r="BQ92" s="218"/>
      <c r="BR92" s="218"/>
      <c r="BS92" s="218"/>
      <c r="BT92" s="218"/>
      <c r="BU92" s="218"/>
      <c r="BV92" s="218"/>
      <c r="BW92" s="218"/>
      <c r="BX92" s="218"/>
      <c r="BY92" s="218"/>
      <c r="BZ92" s="218"/>
      <c r="CA92" s="218"/>
      <c r="CB92" s="218"/>
      <c r="CC92" s="218"/>
      <c r="CD92" s="218"/>
      <c r="CE92" s="218"/>
      <c r="CF92" s="218"/>
      <c r="CG92" s="218"/>
      <c r="CH92" s="218"/>
      <c r="CI92" s="218"/>
      <c r="CJ92" s="218"/>
      <c r="CK92" s="218"/>
      <c r="CL92" s="218"/>
      <c r="CM92" s="218"/>
      <c r="CN92" s="218"/>
      <c r="CO92" s="218"/>
      <c r="CP92" s="218"/>
      <c r="CQ92" s="218"/>
      <c r="CR92" s="218"/>
      <c r="CS92" s="218"/>
      <c r="CT92" s="218"/>
      <c r="CU92" s="218"/>
      <c r="CV92" s="218"/>
      <c r="CW92" s="218"/>
      <c r="CX92" s="218"/>
      <c r="CY92" s="218"/>
      <c r="CZ92" s="218"/>
      <c r="DA92" s="218"/>
      <c r="DB92" s="218"/>
      <c r="DC92" s="218"/>
      <c r="DD92" s="177"/>
      <c r="DE92" s="177"/>
      <c r="DF92" s="177"/>
      <c r="DG92" s="177"/>
      <c r="DH92" s="177"/>
      <c r="DI92" s="177"/>
      <c r="DJ92" s="180"/>
      <c r="DK92" s="180"/>
      <c r="DL92" s="180"/>
      <c r="DM92" s="180"/>
      <c r="DN92" s="189">
        <v>0</v>
      </c>
      <c r="DO92" s="189">
        <v>3</v>
      </c>
      <c r="DP92" s="169">
        <f>Y92+AA92+AC92+AE92+AG92+AI92+AK92+AM92+AO92+AQ92+AS92+AU92+AW25+AY92+BA92+BC92+BE92+BG92+BI25+BK92+BM92+BO92+BQ92+BS92+BU92+BW92+BY92+DS92</f>
        <v>6</v>
      </c>
      <c r="DQ92" s="189">
        <f t="shared" si="16"/>
        <v>0</v>
      </c>
      <c r="DR92" s="189">
        <f t="shared" si="17"/>
        <v>37.5</v>
      </c>
    </row>
    <row r="93" s="141" customFormat="1" ht="15" spans="1:122">
      <c r="A93" s="158"/>
      <c r="B93" s="177">
        <v>23219122415</v>
      </c>
      <c r="C93" s="177" t="s">
        <v>145</v>
      </c>
      <c r="D93" s="178" t="s">
        <v>27</v>
      </c>
      <c r="E93" s="178">
        <v>1</v>
      </c>
      <c r="F93" s="177"/>
      <c r="G93" s="177"/>
      <c r="H93" s="177"/>
      <c r="I93" s="177"/>
      <c r="J93" s="177"/>
      <c r="K93" s="177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178" t="s">
        <v>38</v>
      </c>
      <c r="Y93" s="178">
        <v>1</v>
      </c>
      <c r="Z93" s="177"/>
      <c r="AA93" s="177"/>
      <c r="AB93" s="218"/>
      <c r="AC93" s="218"/>
      <c r="AD93" s="218"/>
      <c r="AE93" s="218"/>
      <c r="AF93" s="218"/>
      <c r="AG93" s="218"/>
      <c r="AH93" s="218"/>
      <c r="AI93" s="218"/>
      <c r="AJ93" s="218"/>
      <c r="AK93" s="218"/>
      <c r="AL93" s="218"/>
      <c r="AM93" s="218"/>
      <c r="AN93" s="218"/>
      <c r="AO93" s="218"/>
      <c r="AP93" s="218"/>
      <c r="AQ93" s="218"/>
      <c r="AR93" s="218"/>
      <c r="AS93" s="218"/>
      <c r="AT93" s="218"/>
      <c r="AU93" s="218"/>
      <c r="AV93" s="218"/>
      <c r="AW93" s="218"/>
      <c r="AX93" s="218"/>
      <c r="AY93" s="218"/>
      <c r="AZ93" s="218"/>
      <c r="BA93" s="218"/>
      <c r="BB93" s="218"/>
      <c r="BC93" s="218"/>
      <c r="BD93" s="218"/>
      <c r="BE93" s="218"/>
      <c r="BF93" s="218"/>
      <c r="BG93" s="218"/>
      <c r="BH93" s="218"/>
      <c r="BI93" s="218"/>
      <c r="BJ93" s="218"/>
      <c r="BK93" s="218"/>
      <c r="BL93" s="218"/>
      <c r="BM93" s="218"/>
      <c r="BN93" s="218"/>
      <c r="BO93" s="218"/>
      <c r="BP93" s="218"/>
      <c r="BQ93" s="218"/>
      <c r="BR93" s="218"/>
      <c r="BS93" s="218"/>
      <c r="BT93" s="218"/>
      <c r="BU93" s="218"/>
      <c r="BV93" s="218"/>
      <c r="BW93" s="218"/>
      <c r="BX93" s="218"/>
      <c r="BY93" s="218"/>
      <c r="BZ93" s="218"/>
      <c r="CA93" s="218"/>
      <c r="CB93" s="218"/>
      <c r="CC93" s="218"/>
      <c r="CD93" s="218"/>
      <c r="CE93" s="218"/>
      <c r="CF93" s="218"/>
      <c r="CG93" s="218"/>
      <c r="CH93" s="218"/>
      <c r="CI93" s="218"/>
      <c r="CJ93" s="218"/>
      <c r="CK93" s="218"/>
      <c r="CL93" s="218"/>
      <c r="CM93" s="218"/>
      <c r="CN93" s="218"/>
      <c r="CO93" s="218"/>
      <c r="CP93" s="218"/>
      <c r="CQ93" s="218"/>
      <c r="CR93" s="218"/>
      <c r="CS93" s="218"/>
      <c r="CT93" s="218"/>
      <c r="CU93" s="218"/>
      <c r="CV93" s="218"/>
      <c r="CW93" s="218"/>
      <c r="CX93" s="218"/>
      <c r="CY93" s="218"/>
      <c r="CZ93" s="218"/>
      <c r="DA93" s="218"/>
      <c r="DB93" s="218"/>
      <c r="DC93" s="218"/>
      <c r="DD93" s="177"/>
      <c r="DE93" s="177"/>
      <c r="DF93" s="177"/>
      <c r="DG93" s="177"/>
      <c r="DH93" s="177"/>
      <c r="DI93" s="177"/>
      <c r="DJ93" s="180"/>
      <c r="DK93" s="180"/>
      <c r="DL93" s="180"/>
      <c r="DM93" s="180"/>
      <c r="DN93" s="188">
        <v>0</v>
      </c>
      <c r="DO93" s="189">
        <v>1</v>
      </c>
      <c r="DP93" s="169">
        <f>Y93+AA93+AC93+AE93+AG93+AI93+AK93+AM93+AO93+AQ93+AS93+AU93+AW26+AY93+BA93+BC93+BE93+BG93+BI26+BK93+BM93+BO93+BQ93+BS93+BU93+BW93+BY93+DS93</f>
        <v>1</v>
      </c>
      <c r="DQ93" s="189">
        <f t="shared" si="16"/>
        <v>0</v>
      </c>
      <c r="DR93" s="189">
        <f t="shared" si="17"/>
        <v>7.5</v>
      </c>
    </row>
    <row r="94" s="141" customFormat="1" ht="15" spans="1:122">
      <c r="A94" s="196"/>
      <c r="B94" s="197">
        <v>23219122423</v>
      </c>
      <c r="C94" s="197" t="s">
        <v>146</v>
      </c>
      <c r="D94" s="197"/>
      <c r="E94" s="197"/>
      <c r="F94" s="197"/>
      <c r="G94" s="197"/>
      <c r="H94" s="197"/>
      <c r="I94" s="197"/>
      <c r="J94" s="197"/>
      <c r="K94" s="197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20" t="s">
        <v>63</v>
      </c>
      <c r="Y94" s="220">
        <v>1</v>
      </c>
      <c r="Z94" s="220" t="s">
        <v>27</v>
      </c>
      <c r="AA94" s="220">
        <v>1</v>
      </c>
      <c r="AB94" s="220" t="s">
        <v>96</v>
      </c>
      <c r="AC94" s="220">
        <v>1</v>
      </c>
      <c r="AD94" s="219"/>
      <c r="AE94" s="219"/>
      <c r="AF94" s="219"/>
      <c r="AG94" s="219"/>
      <c r="AH94" s="219"/>
      <c r="AI94" s="219"/>
      <c r="AJ94" s="219"/>
      <c r="AK94" s="219"/>
      <c r="AL94" s="219"/>
      <c r="AM94" s="219"/>
      <c r="AN94" s="219"/>
      <c r="AO94" s="219"/>
      <c r="AP94" s="219"/>
      <c r="AQ94" s="219"/>
      <c r="AR94" s="219"/>
      <c r="AS94" s="219"/>
      <c r="AT94" s="219"/>
      <c r="AU94" s="219"/>
      <c r="AV94" s="219"/>
      <c r="AW94" s="219"/>
      <c r="AX94" s="219"/>
      <c r="AY94" s="219"/>
      <c r="AZ94" s="219"/>
      <c r="BA94" s="219"/>
      <c r="BB94" s="219"/>
      <c r="BC94" s="219"/>
      <c r="BD94" s="219"/>
      <c r="BE94" s="219"/>
      <c r="BF94" s="219"/>
      <c r="BG94" s="219"/>
      <c r="BH94" s="219"/>
      <c r="BI94" s="219"/>
      <c r="BJ94" s="219"/>
      <c r="BK94" s="219"/>
      <c r="BL94" s="219"/>
      <c r="BM94" s="219"/>
      <c r="BN94" s="219"/>
      <c r="BO94" s="219"/>
      <c r="BP94" s="219"/>
      <c r="BQ94" s="219"/>
      <c r="BR94" s="219"/>
      <c r="BS94" s="219"/>
      <c r="BT94" s="219"/>
      <c r="BU94" s="219"/>
      <c r="BV94" s="219"/>
      <c r="BW94" s="219"/>
      <c r="BX94" s="219"/>
      <c r="BY94" s="219"/>
      <c r="BZ94" s="219"/>
      <c r="CA94" s="219"/>
      <c r="CB94" s="219"/>
      <c r="CC94" s="219"/>
      <c r="CD94" s="219"/>
      <c r="CE94" s="219"/>
      <c r="CF94" s="219"/>
      <c r="CG94" s="219"/>
      <c r="CH94" s="219"/>
      <c r="CI94" s="219"/>
      <c r="CJ94" s="219"/>
      <c r="CK94" s="219"/>
      <c r="CL94" s="219"/>
      <c r="CM94" s="219"/>
      <c r="CN94" s="219"/>
      <c r="CO94" s="219"/>
      <c r="CP94" s="219"/>
      <c r="CQ94" s="219"/>
      <c r="CR94" s="219"/>
      <c r="CS94" s="219"/>
      <c r="CT94" s="219"/>
      <c r="CU94" s="219"/>
      <c r="CV94" s="219"/>
      <c r="CW94" s="219"/>
      <c r="CX94" s="219"/>
      <c r="CY94" s="219"/>
      <c r="CZ94" s="219"/>
      <c r="DA94" s="219"/>
      <c r="DB94" s="219"/>
      <c r="DC94" s="219"/>
      <c r="DD94" s="222"/>
      <c r="DE94" s="222"/>
      <c r="DF94" s="222"/>
      <c r="DG94" s="222"/>
      <c r="DH94" s="222"/>
      <c r="DI94" s="222"/>
      <c r="DJ94" s="222"/>
      <c r="DK94" s="222"/>
      <c r="DL94" s="222"/>
      <c r="DM94" s="222"/>
      <c r="DN94" s="225">
        <v>0</v>
      </c>
      <c r="DO94" s="226">
        <v>0</v>
      </c>
      <c r="DP94" s="227">
        <f>Y94+AA94+AC94+AE94+AG94+AI94+AK94+AM94+AO94+AQ94+AS94+AU94+AW27+AY94+BA94+BC94+BE94+BG94+BI27+BK94+BM94+BO94+BQ94+BS94+BU94+BW94+BY94+DS94</f>
        <v>3</v>
      </c>
      <c r="DQ94" s="226">
        <f t="shared" si="16"/>
        <v>0</v>
      </c>
      <c r="DR94" s="226">
        <f t="shared" si="17"/>
        <v>15</v>
      </c>
    </row>
    <row r="95" ht="15" spans="1:122">
      <c r="A95" s="147" t="s">
        <v>0</v>
      </c>
      <c r="B95" s="148" t="s">
        <v>1</v>
      </c>
      <c r="C95" s="148" t="s">
        <v>2</v>
      </c>
      <c r="D95" s="149" t="s">
        <v>3</v>
      </c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 t="s">
        <v>4</v>
      </c>
      <c r="Q95" s="149"/>
      <c r="R95" s="149"/>
      <c r="S95" s="149"/>
      <c r="T95" s="150" t="s">
        <v>5</v>
      </c>
      <c r="U95" s="150"/>
      <c r="V95" s="150"/>
      <c r="W95" s="150"/>
      <c r="X95" s="149" t="s">
        <v>6</v>
      </c>
      <c r="Y95" s="149"/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  <c r="BI95" s="149"/>
      <c r="BJ95" s="149"/>
      <c r="BK95" s="149"/>
      <c r="BL95" s="149"/>
      <c r="BM95" s="149"/>
      <c r="BN95" s="149"/>
      <c r="BO95" s="149"/>
      <c r="BP95" s="149"/>
      <c r="BQ95" s="149"/>
      <c r="BR95" s="149"/>
      <c r="BS95" s="149"/>
      <c r="BT95" s="149"/>
      <c r="BU95" s="149"/>
      <c r="BV95" s="149"/>
      <c r="BW95" s="149"/>
      <c r="BX95" s="149"/>
      <c r="BY95" s="149"/>
      <c r="BZ95" s="149"/>
      <c r="CA95" s="149"/>
      <c r="CB95" s="149"/>
      <c r="CC95" s="149"/>
      <c r="CD95" s="149"/>
      <c r="CE95" s="149"/>
      <c r="CF95" s="149"/>
      <c r="CG95" s="149"/>
      <c r="CH95" s="149"/>
      <c r="CI95" s="149"/>
      <c r="CJ95" s="149"/>
      <c r="CK95" s="149"/>
      <c r="CL95" s="149"/>
      <c r="CM95" s="149"/>
      <c r="CN95" s="149"/>
      <c r="CO95" s="149"/>
      <c r="CP95" s="149"/>
      <c r="CQ95" s="149"/>
      <c r="CR95" s="149"/>
      <c r="CS95" s="149"/>
      <c r="CT95" s="149"/>
      <c r="CU95" s="149"/>
      <c r="CV95" s="149"/>
      <c r="CW95" s="149"/>
      <c r="CX95" s="149" t="s">
        <v>7</v>
      </c>
      <c r="CY95" s="149"/>
      <c r="CZ95" s="149"/>
      <c r="DA95" s="149"/>
      <c r="DB95" s="149"/>
      <c r="DC95" s="149"/>
      <c r="DD95" s="149"/>
      <c r="DE95" s="149"/>
      <c r="DF95" s="149"/>
      <c r="DG95" s="149"/>
      <c r="DH95" s="149" t="s">
        <v>8</v>
      </c>
      <c r="DI95" s="149"/>
      <c r="DJ95" s="149"/>
      <c r="DK95" s="149"/>
      <c r="DL95" s="149"/>
      <c r="DM95" s="149"/>
      <c r="DN95" s="150" t="s">
        <v>9</v>
      </c>
      <c r="DO95" s="150"/>
      <c r="DP95" s="150"/>
      <c r="DQ95" s="150"/>
      <c r="DR95" s="150" t="s">
        <v>10</v>
      </c>
    </row>
    <row r="96" ht="15" spans="1:122">
      <c r="A96" s="148"/>
      <c r="B96" s="148"/>
      <c r="C96" s="148"/>
      <c r="D96" s="150" t="s">
        <v>11</v>
      </c>
      <c r="E96" s="150" t="s">
        <v>12</v>
      </c>
      <c r="F96" s="150" t="s">
        <v>11</v>
      </c>
      <c r="G96" s="150" t="s">
        <v>12</v>
      </c>
      <c r="H96" s="150" t="s">
        <v>11</v>
      </c>
      <c r="I96" s="150" t="s">
        <v>12</v>
      </c>
      <c r="J96" s="150" t="s">
        <v>11</v>
      </c>
      <c r="K96" s="150" t="s">
        <v>12</v>
      </c>
      <c r="L96" s="150" t="s">
        <v>11</v>
      </c>
      <c r="M96" s="150" t="s">
        <v>12</v>
      </c>
      <c r="N96" s="150" t="s">
        <v>11</v>
      </c>
      <c r="O96" s="150" t="s">
        <v>12</v>
      </c>
      <c r="P96" s="150" t="s">
        <v>11</v>
      </c>
      <c r="Q96" s="150" t="s">
        <v>12</v>
      </c>
      <c r="R96" s="150" t="s">
        <v>11</v>
      </c>
      <c r="S96" s="150" t="s">
        <v>12</v>
      </c>
      <c r="T96" s="150" t="s">
        <v>11</v>
      </c>
      <c r="U96" s="150" t="s">
        <v>12</v>
      </c>
      <c r="V96" s="150" t="s">
        <v>11</v>
      </c>
      <c r="W96" s="150" t="s">
        <v>12</v>
      </c>
      <c r="X96" s="150" t="s">
        <v>11</v>
      </c>
      <c r="Y96" s="150" t="s">
        <v>12</v>
      </c>
      <c r="Z96" s="150" t="s">
        <v>11</v>
      </c>
      <c r="AA96" s="150" t="s">
        <v>12</v>
      </c>
      <c r="AB96" s="150" t="s">
        <v>11</v>
      </c>
      <c r="AC96" s="150" t="s">
        <v>12</v>
      </c>
      <c r="AD96" s="150" t="s">
        <v>11</v>
      </c>
      <c r="AE96" s="150" t="s">
        <v>12</v>
      </c>
      <c r="AF96" s="150" t="s">
        <v>11</v>
      </c>
      <c r="AG96" s="150" t="s">
        <v>12</v>
      </c>
      <c r="AH96" s="150" t="s">
        <v>11</v>
      </c>
      <c r="AI96" s="150" t="s">
        <v>12</v>
      </c>
      <c r="AJ96" s="150" t="s">
        <v>11</v>
      </c>
      <c r="AK96" s="150" t="s">
        <v>12</v>
      </c>
      <c r="AL96" s="150" t="s">
        <v>11</v>
      </c>
      <c r="AM96" s="150" t="s">
        <v>12</v>
      </c>
      <c r="AN96" s="150" t="s">
        <v>11</v>
      </c>
      <c r="AO96" s="150" t="s">
        <v>12</v>
      </c>
      <c r="AP96" s="150" t="s">
        <v>11</v>
      </c>
      <c r="AQ96" s="150" t="s">
        <v>12</v>
      </c>
      <c r="AR96" s="150" t="s">
        <v>11</v>
      </c>
      <c r="AS96" s="150" t="s">
        <v>12</v>
      </c>
      <c r="AT96" s="150" t="s">
        <v>11</v>
      </c>
      <c r="AU96" s="150" t="s">
        <v>12</v>
      </c>
      <c r="AV96" s="150" t="s">
        <v>11</v>
      </c>
      <c r="AW96" s="150" t="s">
        <v>12</v>
      </c>
      <c r="AX96" s="150" t="s">
        <v>11</v>
      </c>
      <c r="AY96" s="150" t="s">
        <v>12</v>
      </c>
      <c r="AZ96" s="150" t="s">
        <v>11</v>
      </c>
      <c r="BA96" s="150" t="s">
        <v>12</v>
      </c>
      <c r="BB96" s="150" t="s">
        <v>11</v>
      </c>
      <c r="BC96" s="150" t="s">
        <v>12</v>
      </c>
      <c r="BD96" s="150" t="s">
        <v>11</v>
      </c>
      <c r="BE96" s="150" t="s">
        <v>12</v>
      </c>
      <c r="BF96" s="150" t="s">
        <v>11</v>
      </c>
      <c r="BG96" s="150" t="s">
        <v>12</v>
      </c>
      <c r="BH96" s="150" t="s">
        <v>11</v>
      </c>
      <c r="BI96" s="150" t="s">
        <v>12</v>
      </c>
      <c r="BJ96" s="150" t="s">
        <v>11</v>
      </c>
      <c r="BK96" s="150" t="s">
        <v>12</v>
      </c>
      <c r="BL96" s="150" t="s">
        <v>11</v>
      </c>
      <c r="BM96" s="150" t="s">
        <v>12</v>
      </c>
      <c r="BN96" s="150" t="s">
        <v>11</v>
      </c>
      <c r="BO96" s="150" t="s">
        <v>12</v>
      </c>
      <c r="BP96" s="150" t="s">
        <v>11</v>
      </c>
      <c r="BQ96" s="150" t="s">
        <v>12</v>
      </c>
      <c r="BR96" s="150" t="s">
        <v>11</v>
      </c>
      <c r="BS96" s="150" t="s">
        <v>12</v>
      </c>
      <c r="BT96" s="150" t="s">
        <v>11</v>
      </c>
      <c r="BU96" s="150" t="s">
        <v>12</v>
      </c>
      <c r="BV96" s="150" t="s">
        <v>11</v>
      </c>
      <c r="BW96" s="150" t="s">
        <v>12</v>
      </c>
      <c r="BX96" s="150" t="s">
        <v>11</v>
      </c>
      <c r="BY96" s="150" t="s">
        <v>12</v>
      </c>
      <c r="BZ96" s="150" t="s">
        <v>11</v>
      </c>
      <c r="CA96" s="150" t="s">
        <v>12</v>
      </c>
      <c r="CB96" s="150" t="s">
        <v>11</v>
      </c>
      <c r="CC96" s="150" t="s">
        <v>12</v>
      </c>
      <c r="CD96" s="150" t="s">
        <v>11</v>
      </c>
      <c r="CE96" s="150" t="s">
        <v>12</v>
      </c>
      <c r="CF96" s="150" t="s">
        <v>11</v>
      </c>
      <c r="CG96" s="150" t="s">
        <v>12</v>
      </c>
      <c r="CH96" s="150" t="s">
        <v>11</v>
      </c>
      <c r="CI96" s="150" t="s">
        <v>12</v>
      </c>
      <c r="CJ96" s="150" t="s">
        <v>11</v>
      </c>
      <c r="CK96" s="150" t="s">
        <v>12</v>
      </c>
      <c r="CL96" s="150" t="s">
        <v>11</v>
      </c>
      <c r="CM96" s="150" t="s">
        <v>12</v>
      </c>
      <c r="CN96" s="150" t="s">
        <v>11</v>
      </c>
      <c r="CO96" s="150" t="s">
        <v>12</v>
      </c>
      <c r="CP96" s="150" t="s">
        <v>11</v>
      </c>
      <c r="CQ96" s="150" t="s">
        <v>12</v>
      </c>
      <c r="CR96" s="150" t="s">
        <v>11</v>
      </c>
      <c r="CS96" s="150" t="s">
        <v>12</v>
      </c>
      <c r="CT96" s="150" t="s">
        <v>11</v>
      </c>
      <c r="CU96" s="150" t="s">
        <v>12</v>
      </c>
      <c r="CV96" s="150" t="s">
        <v>11</v>
      </c>
      <c r="CW96" s="150" t="s">
        <v>12</v>
      </c>
      <c r="CX96" s="150" t="s">
        <v>11</v>
      </c>
      <c r="CY96" s="150" t="s">
        <v>12</v>
      </c>
      <c r="CZ96" s="150" t="s">
        <v>11</v>
      </c>
      <c r="DA96" s="150" t="s">
        <v>12</v>
      </c>
      <c r="DB96" s="150" t="s">
        <v>11</v>
      </c>
      <c r="DC96" s="150" t="s">
        <v>12</v>
      </c>
      <c r="DD96" s="150" t="s">
        <v>11</v>
      </c>
      <c r="DE96" s="150" t="s">
        <v>12</v>
      </c>
      <c r="DF96" s="150" t="s">
        <v>11</v>
      </c>
      <c r="DG96" s="150" t="s">
        <v>12</v>
      </c>
      <c r="DH96" s="150" t="s">
        <v>11</v>
      </c>
      <c r="DI96" s="150" t="s">
        <v>12</v>
      </c>
      <c r="DJ96" s="150" t="s">
        <v>11</v>
      </c>
      <c r="DK96" s="150" t="s">
        <v>12</v>
      </c>
      <c r="DL96" s="150" t="s">
        <v>11</v>
      </c>
      <c r="DM96" s="150" t="s">
        <v>12</v>
      </c>
      <c r="DN96" s="150" t="s">
        <v>5</v>
      </c>
      <c r="DO96" s="150" t="s">
        <v>13</v>
      </c>
      <c r="DP96" s="150" t="s">
        <v>6</v>
      </c>
      <c r="DQ96" s="150" t="s">
        <v>7</v>
      </c>
      <c r="DR96" s="150"/>
    </row>
    <row r="97" s="141" customFormat="1" ht="15" spans="1:122">
      <c r="A97" s="198" t="s">
        <v>147</v>
      </c>
      <c r="B97" s="199" t="s">
        <v>148</v>
      </c>
      <c r="C97" s="200" t="s">
        <v>149</v>
      </c>
      <c r="D97" s="201"/>
      <c r="E97" s="153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10" t="s">
        <v>34</v>
      </c>
      <c r="Y97" s="210">
        <v>1</v>
      </c>
      <c r="Z97" s="191"/>
      <c r="AA97" s="191"/>
      <c r="AB97" s="202"/>
      <c r="AC97" s="191"/>
      <c r="AD97" s="202"/>
      <c r="AE97" s="202"/>
      <c r="AF97" s="202"/>
      <c r="AG97" s="202"/>
      <c r="AH97" s="202"/>
      <c r="AI97" s="202"/>
      <c r="AJ97" s="202"/>
      <c r="AK97" s="202"/>
      <c r="AL97" s="191"/>
      <c r="AM97" s="191"/>
      <c r="AN97" s="191"/>
      <c r="AO97" s="191"/>
      <c r="AP97" s="191"/>
      <c r="AQ97" s="191"/>
      <c r="AR97" s="191"/>
      <c r="AS97" s="191"/>
      <c r="AT97" s="198"/>
      <c r="AU97" s="198"/>
      <c r="AV97" s="198"/>
      <c r="AW97" s="198"/>
      <c r="AX97" s="198"/>
      <c r="AY97" s="198"/>
      <c r="AZ97" s="198"/>
      <c r="BA97" s="198"/>
      <c r="BB97" s="198"/>
      <c r="BC97" s="198"/>
      <c r="BD97" s="198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210"/>
      <c r="CW97" s="210"/>
      <c r="CX97" s="210" t="s">
        <v>49</v>
      </c>
      <c r="CY97" s="210">
        <v>1</v>
      </c>
      <c r="CZ97" s="191"/>
      <c r="DA97" s="191"/>
      <c r="DB97" s="191"/>
      <c r="DC97" s="191"/>
      <c r="DD97" s="191"/>
      <c r="DE97" s="191"/>
      <c r="DF97" s="191"/>
      <c r="DG97" s="191"/>
      <c r="DH97" s="191"/>
      <c r="DI97" s="191"/>
      <c r="DJ97" s="191"/>
      <c r="DK97" s="191"/>
      <c r="DL97" s="205"/>
      <c r="DM97" s="205"/>
      <c r="DN97" s="191">
        <v>0</v>
      </c>
      <c r="DO97" s="191">
        <v>0</v>
      </c>
      <c r="DP97" s="211">
        <f>Y97+AA97+AC97+AE97+AG97+AI97+AK97+AM97+AO97+AQ97+AS97+AU97+AW31+AY97+BA97+BC97+BE97+BG97+BI31+BK97+BM97+BO97+BQ97+BS97+BU97+BW97+BY97+DS97</f>
        <v>1</v>
      </c>
      <c r="DQ97" s="191">
        <f>CY97+DA97+DC97+DE97+DG97</f>
        <v>1</v>
      </c>
      <c r="DR97" s="191">
        <f>DN97*5+DO97*2.5+DP97*5+DQ97</f>
        <v>6</v>
      </c>
    </row>
    <row r="98" s="145" customFormat="1" ht="15" spans="1:122">
      <c r="A98" s="198"/>
      <c r="B98" s="203">
        <v>23219122503</v>
      </c>
      <c r="C98" s="203" t="s">
        <v>150</v>
      </c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10" t="s">
        <v>57</v>
      </c>
      <c r="Y98" s="210">
        <v>1</v>
      </c>
      <c r="Z98" s="210" t="s">
        <v>19</v>
      </c>
      <c r="AA98" s="210">
        <v>1</v>
      </c>
      <c r="AB98" s="210" t="s">
        <v>26</v>
      </c>
      <c r="AC98" s="210">
        <v>1</v>
      </c>
      <c r="AD98" s="210" t="s">
        <v>27</v>
      </c>
      <c r="AE98" s="208">
        <v>1</v>
      </c>
      <c r="AF98" s="202"/>
      <c r="AG98" s="202"/>
      <c r="AH98" s="202"/>
      <c r="AI98" s="202"/>
      <c r="AJ98" s="202"/>
      <c r="AK98" s="202"/>
      <c r="AL98" s="191"/>
      <c r="AM98" s="191"/>
      <c r="AN98" s="191"/>
      <c r="AO98" s="191"/>
      <c r="AP98" s="191"/>
      <c r="AQ98" s="191"/>
      <c r="AR98" s="191"/>
      <c r="AS98" s="191"/>
      <c r="AT98" s="191"/>
      <c r="AU98" s="191"/>
      <c r="AV98" s="191"/>
      <c r="AW98" s="191"/>
      <c r="AX98" s="191"/>
      <c r="AY98" s="191"/>
      <c r="AZ98" s="191"/>
      <c r="BA98" s="191"/>
      <c r="BB98" s="191"/>
      <c r="BC98" s="191"/>
      <c r="BD98" s="191"/>
      <c r="BE98" s="191"/>
      <c r="BF98" s="191"/>
      <c r="BG98" s="191"/>
      <c r="BH98" s="191"/>
      <c r="BI98" s="191"/>
      <c r="BJ98" s="191"/>
      <c r="BK98" s="191"/>
      <c r="BL98" s="191"/>
      <c r="BM98" s="191"/>
      <c r="BN98" s="191"/>
      <c r="BO98" s="191"/>
      <c r="BP98" s="191"/>
      <c r="BQ98" s="191"/>
      <c r="BR98" s="191"/>
      <c r="BS98" s="191"/>
      <c r="BT98" s="191"/>
      <c r="BU98" s="191"/>
      <c r="BV98" s="191"/>
      <c r="BW98" s="191"/>
      <c r="BX98" s="191"/>
      <c r="BY98" s="191"/>
      <c r="BZ98" s="191"/>
      <c r="CA98" s="191"/>
      <c r="CB98" s="191"/>
      <c r="CC98" s="191"/>
      <c r="CD98" s="191"/>
      <c r="CE98" s="191"/>
      <c r="CF98" s="191"/>
      <c r="CG98" s="191"/>
      <c r="CH98" s="191"/>
      <c r="CI98" s="191"/>
      <c r="CJ98" s="191"/>
      <c r="CK98" s="191"/>
      <c r="CL98" s="191"/>
      <c r="CM98" s="191"/>
      <c r="CN98" s="191"/>
      <c r="CO98" s="191"/>
      <c r="CP98" s="191"/>
      <c r="CQ98" s="191"/>
      <c r="CR98" s="191"/>
      <c r="CS98" s="191"/>
      <c r="CT98" s="191"/>
      <c r="CU98" s="191"/>
      <c r="CV98" s="191"/>
      <c r="CW98" s="191"/>
      <c r="CX98" s="191"/>
      <c r="CY98" s="191"/>
      <c r="CZ98" s="191"/>
      <c r="DA98" s="191"/>
      <c r="DB98" s="191"/>
      <c r="DC98" s="191"/>
      <c r="DD98" s="191"/>
      <c r="DE98" s="191"/>
      <c r="DF98" s="191"/>
      <c r="DG98" s="191"/>
      <c r="DH98" s="191"/>
      <c r="DI98" s="191"/>
      <c r="DJ98" s="191"/>
      <c r="DK98" s="191"/>
      <c r="DL98" s="191"/>
      <c r="DM98" s="191"/>
      <c r="DN98" s="191">
        <v>0</v>
      </c>
      <c r="DO98" s="191">
        <v>0</v>
      </c>
      <c r="DP98" s="211">
        <f t="shared" ref="DP98:DP104" si="18">Y98+AA98+AC98+AE98+AG98+AI98+AK98+AM98+AO98+AQ98+AS98+AU98+AW33+AY98+BA98+BC98+BE98+BG98+BI33+BK98+BM98+BO98+BQ98+BS98+BU98+BW98+BY98+DS98</f>
        <v>4</v>
      </c>
      <c r="DQ98" s="191">
        <f t="shared" ref="DQ98:DQ108" si="19">CY98+DA98+DC98+DE98+DG98</f>
        <v>0</v>
      </c>
      <c r="DR98" s="191">
        <f t="shared" ref="DR98:DR108" si="20">DN98*5+DO98*2.5+DP98*5+DQ98</f>
        <v>20</v>
      </c>
    </row>
    <row r="99" s="141" customFormat="1" ht="15" spans="1:122">
      <c r="A99" s="198"/>
      <c r="B99" s="204">
        <v>23219122508</v>
      </c>
      <c r="C99" s="204" t="s">
        <v>151</v>
      </c>
      <c r="D99" s="205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10" t="s">
        <v>63</v>
      </c>
      <c r="Y99" s="210">
        <v>1</v>
      </c>
      <c r="Z99" s="210" t="s">
        <v>26</v>
      </c>
      <c r="AA99" s="210">
        <v>1</v>
      </c>
      <c r="AB99" s="210" t="s">
        <v>27</v>
      </c>
      <c r="AC99" s="208">
        <v>1</v>
      </c>
      <c r="AD99" s="202"/>
      <c r="AE99" s="202"/>
      <c r="AF99" s="202"/>
      <c r="AG99" s="202"/>
      <c r="AH99" s="202"/>
      <c r="AI99" s="202"/>
      <c r="AJ99" s="202"/>
      <c r="AK99" s="202"/>
      <c r="AL99" s="191"/>
      <c r="AM99" s="191"/>
      <c r="AN99" s="191"/>
      <c r="AO99" s="191"/>
      <c r="AP99" s="191"/>
      <c r="AQ99" s="191"/>
      <c r="AR99" s="191"/>
      <c r="AS99" s="191"/>
      <c r="AT99" s="191"/>
      <c r="AU99" s="191"/>
      <c r="AV99" s="191"/>
      <c r="AW99" s="191"/>
      <c r="AX99" s="205"/>
      <c r="AY99" s="205"/>
      <c r="AZ99" s="205"/>
      <c r="BA99" s="205"/>
      <c r="BB99" s="205"/>
      <c r="BC99" s="205"/>
      <c r="BD99" s="205"/>
      <c r="BE99" s="205"/>
      <c r="BF99" s="205"/>
      <c r="BG99" s="205"/>
      <c r="BH99" s="205"/>
      <c r="BI99" s="205"/>
      <c r="BJ99" s="205"/>
      <c r="BK99" s="205"/>
      <c r="BL99" s="205"/>
      <c r="BM99" s="205"/>
      <c r="BN99" s="205"/>
      <c r="BO99" s="205"/>
      <c r="BP99" s="205"/>
      <c r="BQ99" s="205"/>
      <c r="BR99" s="205"/>
      <c r="BS99" s="205"/>
      <c r="BT99" s="205"/>
      <c r="BU99" s="205"/>
      <c r="BV99" s="205"/>
      <c r="BW99" s="205"/>
      <c r="BX99" s="205"/>
      <c r="BY99" s="205"/>
      <c r="BZ99" s="205"/>
      <c r="CA99" s="205"/>
      <c r="CB99" s="205"/>
      <c r="CC99" s="205"/>
      <c r="CD99" s="205"/>
      <c r="CE99" s="205"/>
      <c r="CF99" s="205"/>
      <c r="CG99" s="205"/>
      <c r="CH99" s="205"/>
      <c r="CI99" s="205"/>
      <c r="CJ99" s="205"/>
      <c r="CK99" s="205"/>
      <c r="CL99" s="205"/>
      <c r="CM99" s="205"/>
      <c r="CN99" s="205"/>
      <c r="CO99" s="205"/>
      <c r="CP99" s="205"/>
      <c r="CQ99" s="205"/>
      <c r="CR99" s="205"/>
      <c r="CS99" s="205"/>
      <c r="CT99" s="205"/>
      <c r="CU99" s="205"/>
      <c r="CV99" s="205"/>
      <c r="CW99" s="205"/>
      <c r="CX99" s="205"/>
      <c r="CY99" s="205"/>
      <c r="CZ99" s="205"/>
      <c r="DA99" s="205"/>
      <c r="DB99" s="205"/>
      <c r="DC99" s="205"/>
      <c r="DD99" s="205"/>
      <c r="DE99" s="205"/>
      <c r="DF99" s="205"/>
      <c r="DG99" s="205"/>
      <c r="DH99" s="205"/>
      <c r="DI99" s="205"/>
      <c r="DJ99" s="205"/>
      <c r="DK99" s="205"/>
      <c r="DL99" s="205"/>
      <c r="DM99" s="205"/>
      <c r="DN99" s="191">
        <v>0</v>
      </c>
      <c r="DO99" s="191">
        <v>0</v>
      </c>
      <c r="DP99" s="211">
        <f t="shared" si="18"/>
        <v>3</v>
      </c>
      <c r="DQ99" s="191">
        <f t="shared" si="19"/>
        <v>0</v>
      </c>
      <c r="DR99" s="191">
        <f t="shared" si="20"/>
        <v>15</v>
      </c>
    </row>
    <row r="100" s="141" customFormat="1" ht="15" spans="1:122">
      <c r="A100" s="198"/>
      <c r="B100" s="204">
        <v>23219122516</v>
      </c>
      <c r="C100" s="204" t="s">
        <v>152</v>
      </c>
      <c r="D100" s="205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4"/>
      <c r="Y100" s="204"/>
      <c r="Z100" s="204"/>
      <c r="AA100" s="204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  <c r="BM100" s="191"/>
      <c r="BN100" s="191"/>
      <c r="BO100" s="191"/>
      <c r="BP100" s="191"/>
      <c r="BQ100" s="191"/>
      <c r="BR100" s="191"/>
      <c r="BS100" s="191"/>
      <c r="BT100" s="191"/>
      <c r="BU100" s="191"/>
      <c r="BV100" s="191"/>
      <c r="BW100" s="191"/>
      <c r="BX100" s="191"/>
      <c r="BY100" s="191"/>
      <c r="BZ100" s="191"/>
      <c r="CA100" s="191"/>
      <c r="CB100" s="191"/>
      <c r="CC100" s="191"/>
      <c r="CD100" s="191"/>
      <c r="CE100" s="191"/>
      <c r="CF100" s="191"/>
      <c r="CG100" s="191"/>
      <c r="CH100" s="191"/>
      <c r="CI100" s="191"/>
      <c r="CJ100" s="191"/>
      <c r="CK100" s="191"/>
      <c r="CL100" s="191"/>
      <c r="CM100" s="191"/>
      <c r="CN100" s="191"/>
      <c r="CO100" s="191"/>
      <c r="CP100" s="191"/>
      <c r="CQ100" s="191"/>
      <c r="CR100" s="191"/>
      <c r="CS100" s="191"/>
      <c r="CT100" s="191"/>
      <c r="CU100" s="191"/>
      <c r="CV100" s="210"/>
      <c r="CW100" s="210"/>
      <c r="CX100" s="210" t="s">
        <v>26</v>
      </c>
      <c r="CY100" s="210">
        <v>1</v>
      </c>
      <c r="CZ100" s="191"/>
      <c r="DA100" s="191"/>
      <c r="DB100" s="191"/>
      <c r="DC100" s="191"/>
      <c r="DD100" s="205"/>
      <c r="DE100" s="205"/>
      <c r="DF100" s="205"/>
      <c r="DG100" s="205"/>
      <c r="DH100" s="205"/>
      <c r="DI100" s="205"/>
      <c r="DJ100" s="205"/>
      <c r="DK100" s="205"/>
      <c r="DL100" s="205"/>
      <c r="DM100" s="205"/>
      <c r="DN100" s="191">
        <v>0</v>
      </c>
      <c r="DO100" s="191">
        <v>0</v>
      </c>
      <c r="DP100" s="211">
        <f t="shared" si="18"/>
        <v>0</v>
      </c>
      <c r="DQ100" s="191">
        <f t="shared" si="19"/>
        <v>1</v>
      </c>
      <c r="DR100" s="191">
        <f t="shared" si="20"/>
        <v>1</v>
      </c>
    </row>
    <row r="101" ht="15" spans="1:122">
      <c r="A101" s="198"/>
      <c r="B101" s="207" t="s">
        <v>153</v>
      </c>
      <c r="C101" s="208" t="s">
        <v>154</v>
      </c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210" t="s">
        <v>25</v>
      </c>
      <c r="Y101" s="210">
        <v>1</v>
      </c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0"/>
      <c r="BN101" s="150"/>
      <c r="BO101" s="150"/>
      <c r="BP101" s="150"/>
      <c r="BQ101" s="150"/>
      <c r="BR101" s="150"/>
      <c r="BS101" s="150"/>
      <c r="BT101" s="150"/>
      <c r="BU101" s="150"/>
      <c r="BV101" s="150"/>
      <c r="BW101" s="150"/>
      <c r="BX101" s="150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150"/>
      <c r="CI101" s="150"/>
      <c r="CJ101" s="150"/>
      <c r="CK101" s="150"/>
      <c r="CL101" s="150"/>
      <c r="CM101" s="150"/>
      <c r="CN101" s="150"/>
      <c r="CO101" s="150"/>
      <c r="CP101" s="150"/>
      <c r="CQ101" s="150"/>
      <c r="CR101" s="150"/>
      <c r="CS101" s="150"/>
      <c r="CT101" s="150"/>
      <c r="CU101" s="150"/>
      <c r="CV101" s="150"/>
      <c r="CW101" s="150"/>
      <c r="CX101" s="150"/>
      <c r="CY101" s="150"/>
      <c r="CZ101" s="150"/>
      <c r="DA101" s="150"/>
      <c r="DB101" s="150"/>
      <c r="DC101" s="150"/>
      <c r="DD101" s="150"/>
      <c r="DE101" s="150"/>
      <c r="DF101" s="150"/>
      <c r="DG101" s="150"/>
      <c r="DH101" s="150"/>
      <c r="DI101" s="150"/>
      <c r="DJ101" s="150"/>
      <c r="DK101" s="150"/>
      <c r="DL101" s="150"/>
      <c r="DM101" s="150"/>
      <c r="DN101" s="191">
        <v>0</v>
      </c>
      <c r="DO101" s="191">
        <v>0</v>
      </c>
      <c r="DP101" s="211">
        <f t="shared" si="18"/>
        <v>1</v>
      </c>
      <c r="DQ101" s="191">
        <f t="shared" si="19"/>
        <v>0</v>
      </c>
      <c r="DR101" s="191">
        <f t="shared" si="20"/>
        <v>5</v>
      </c>
    </row>
    <row r="102" ht="15" spans="1:122">
      <c r="A102" s="198"/>
      <c r="B102" s="209" t="s">
        <v>155</v>
      </c>
      <c r="C102" s="208" t="s">
        <v>156</v>
      </c>
      <c r="D102" s="210" t="s">
        <v>27</v>
      </c>
      <c r="E102" s="208">
        <v>1</v>
      </c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0"/>
      <c r="BE102" s="150"/>
      <c r="BF102" s="150"/>
      <c r="BG102" s="150"/>
      <c r="BH102" s="150"/>
      <c r="BI102" s="150"/>
      <c r="BJ102" s="150"/>
      <c r="BK102" s="150"/>
      <c r="BL102" s="150"/>
      <c r="BM102" s="150"/>
      <c r="BN102" s="150"/>
      <c r="BO102" s="150"/>
      <c r="BP102" s="150"/>
      <c r="BQ102" s="150"/>
      <c r="BR102" s="150"/>
      <c r="BS102" s="150"/>
      <c r="BT102" s="150"/>
      <c r="BU102" s="150"/>
      <c r="BV102" s="150"/>
      <c r="BW102" s="150"/>
      <c r="BX102" s="150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150"/>
      <c r="CI102" s="150"/>
      <c r="CJ102" s="150"/>
      <c r="CK102" s="150"/>
      <c r="CL102" s="150"/>
      <c r="CM102" s="150"/>
      <c r="CN102" s="150"/>
      <c r="CO102" s="150"/>
      <c r="CP102" s="150"/>
      <c r="CQ102" s="150"/>
      <c r="CR102" s="150"/>
      <c r="CS102" s="150"/>
      <c r="CT102" s="150"/>
      <c r="CU102" s="150"/>
      <c r="CV102" s="150"/>
      <c r="CW102" s="150"/>
      <c r="CX102" s="150"/>
      <c r="CY102" s="150"/>
      <c r="CZ102" s="150"/>
      <c r="DA102" s="150"/>
      <c r="DB102" s="150"/>
      <c r="DC102" s="150"/>
      <c r="DD102" s="150"/>
      <c r="DE102" s="150"/>
      <c r="DF102" s="150"/>
      <c r="DG102" s="150"/>
      <c r="DH102" s="150"/>
      <c r="DI102" s="150"/>
      <c r="DJ102" s="150"/>
      <c r="DK102" s="150"/>
      <c r="DL102" s="150"/>
      <c r="DM102" s="150"/>
      <c r="DN102" s="191">
        <v>0</v>
      </c>
      <c r="DO102" s="191">
        <v>1</v>
      </c>
      <c r="DP102" s="211">
        <f t="shared" si="18"/>
        <v>0</v>
      </c>
      <c r="DQ102" s="191">
        <f t="shared" si="19"/>
        <v>0</v>
      </c>
      <c r="DR102" s="191">
        <f t="shared" si="20"/>
        <v>2.5</v>
      </c>
    </row>
    <row r="103" ht="15" spans="1:122">
      <c r="A103" s="198"/>
      <c r="B103" s="209">
        <v>23219122509</v>
      </c>
      <c r="C103" s="208" t="s">
        <v>157</v>
      </c>
      <c r="D103" s="210" t="s">
        <v>27</v>
      </c>
      <c r="E103" s="208">
        <v>1</v>
      </c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50"/>
      <c r="AN103" s="150"/>
      <c r="AO103" s="150"/>
      <c r="AP103" s="150"/>
      <c r="AQ103" s="150"/>
      <c r="AR103" s="150"/>
      <c r="AS103" s="150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0"/>
      <c r="BE103" s="150"/>
      <c r="BF103" s="150"/>
      <c r="BG103" s="150"/>
      <c r="BH103" s="150"/>
      <c r="BI103" s="150"/>
      <c r="BJ103" s="150"/>
      <c r="BK103" s="150"/>
      <c r="BL103" s="150"/>
      <c r="BM103" s="150"/>
      <c r="BN103" s="150"/>
      <c r="BO103" s="150"/>
      <c r="BP103" s="150"/>
      <c r="BQ103" s="150"/>
      <c r="BR103" s="150"/>
      <c r="BS103" s="150"/>
      <c r="BT103" s="150"/>
      <c r="BU103" s="150"/>
      <c r="BV103" s="150"/>
      <c r="BW103" s="150"/>
      <c r="BX103" s="150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150"/>
      <c r="CI103" s="150"/>
      <c r="CJ103" s="150"/>
      <c r="CK103" s="150"/>
      <c r="CL103" s="150"/>
      <c r="CM103" s="150"/>
      <c r="CN103" s="150"/>
      <c r="CO103" s="150"/>
      <c r="CP103" s="150"/>
      <c r="CQ103" s="150"/>
      <c r="CR103" s="150"/>
      <c r="CS103" s="150"/>
      <c r="CT103" s="150"/>
      <c r="CU103" s="150"/>
      <c r="CV103" s="150"/>
      <c r="CW103" s="150"/>
      <c r="CX103" s="150"/>
      <c r="CY103" s="150"/>
      <c r="CZ103" s="150"/>
      <c r="DA103" s="150"/>
      <c r="DB103" s="150"/>
      <c r="DC103" s="150"/>
      <c r="DD103" s="150"/>
      <c r="DE103" s="150"/>
      <c r="DF103" s="150"/>
      <c r="DG103" s="150"/>
      <c r="DH103" s="150"/>
      <c r="DI103" s="150"/>
      <c r="DJ103" s="150"/>
      <c r="DK103" s="150"/>
      <c r="DL103" s="150"/>
      <c r="DM103" s="150"/>
      <c r="DN103" s="151">
        <v>0</v>
      </c>
      <c r="DO103" s="191">
        <v>1</v>
      </c>
      <c r="DP103" s="211">
        <f t="shared" si="18"/>
        <v>0</v>
      </c>
      <c r="DQ103" s="191">
        <f t="shared" si="19"/>
        <v>0</v>
      </c>
      <c r="DR103" s="191">
        <f t="shared" si="20"/>
        <v>2.5</v>
      </c>
    </row>
    <row r="104" ht="15" spans="1:122">
      <c r="A104" s="198"/>
      <c r="B104" s="209">
        <v>23219122510</v>
      </c>
      <c r="C104" s="208" t="s">
        <v>158</v>
      </c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221" t="s">
        <v>27</v>
      </c>
      <c r="Y104" s="208">
        <v>1</v>
      </c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  <c r="AU104" s="150"/>
      <c r="AV104" s="150"/>
      <c r="AW104" s="150"/>
      <c r="AX104" s="150"/>
      <c r="AY104" s="150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0"/>
      <c r="BN104" s="150"/>
      <c r="BO104" s="150"/>
      <c r="BP104" s="150"/>
      <c r="BQ104" s="150"/>
      <c r="BR104" s="150"/>
      <c r="BS104" s="150"/>
      <c r="BT104" s="150"/>
      <c r="BU104" s="150"/>
      <c r="BV104" s="150"/>
      <c r="BW104" s="150"/>
      <c r="BX104" s="150"/>
      <c r="BY104" s="150"/>
      <c r="BZ104" s="150"/>
      <c r="CA104" s="150"/>
      <c r="CB104" s="150"/>
      <c r="CC104" s="150"/>
      <c r="CD104" s="150"/>
      <c r="CE104" s="150"/>
      <c r="CF104" s="150"/>
      <c r="CG104" s="150"/>
      <c r="CH104" s="150"/>
      <c r="CI104" s="150"/>
      <c r="CJ104" s="150"/>
      <c r="CK104" s="150"/>
      <c r="CL104" s="150"/>
      <c r="CM104" s="150"/>
      <c r="CN104" s="150"/>
      <c r="CO104" s="150"/>
      <c r="CP104" s="150"/>
      <c r="CQ104" s="150"/>
      <c r="CR104" s="150"/>
      <c r="CS104" s="150"/>
      <c r="CT104" s="150"/>
      <c r="CU104" s="150"/>
      <c r="CV104" s="150"/>
      <c r="CW104" s="150"/>
      <c r="CX104" s="150"/>
      <c r="CY104" s="150"/>
      <c r="CZ104" s="150"/>
      <c r="DA104" s="150"/>
      <c r="DB104" s="150"/>
      <c r="DC104" s="150"/>
      <c r="DD104" s="150"/>
      <c r="DE104" s="150"/>
      <c r="DF104" s="150"/>
      <c r="DG104" s="150"/>
      <c r="DH104" s="150"/>
      <c r="DI104" s="150"/>
      <c r="DJ104" s="150"/>
      <c r="DK104" s="150"/>
      <c r="DL104" s="150"/>
      <c r="DM104" s="150"/>
      <c r="DN104" s="191">
        <v>0</v>
      </c>
      <c r="DO104" s="191">
        <v>0</v>
      </c>
      <c r="DP104" s="211">
        <f t="shared" si="18"/>
        <v>1</v>
      </c>
      <c r="DQ104" s="191">
        <f t="shared" si="19"/>
        <v>0</v>
      </c>
      <c r="DR104" s="191">
        <f t="shared" si="20"/>
        <v>5</v>
      </c>
    </row>
    <row r="105" ht="15" spans="1:122">
      <c r="A105" s="198"/>
      <c r="B105" s="209">
        <v>23219122514</v>
      </c>
      <c r="C105" s="208" t="s">
        <v>159</v>
      </c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221" t="s">
        <v>27</v>
      </c>
      <c r="Y105" s="208">
        <v>1</v>
      </c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50"/>
      <c r="AN105" s="150"/>
      <c r="AO105" s="150"/>
      <c r="AP105" s="150"/>
      <c r="AQ105" s="150"/>
      <c r="AR105" s="150"/>
      <c r="AS105" s="150"/>
      <c r="AT105" s="150"/>
      <c r="AU105" s="150"/>
      <c r="AV105" s="150"/>
      <c r="AW105" s="150"/>
      <c r="AX105" s="150"/>
      <c r="AY105" s="150"/>
      <c r="AZ105" s="150"/>
      <c r="BA105" s="150"/>
      <c r="BB105" s="150"/>
      <c r="BC105" s="150"/>
      <c r="BD105" s="150"/>
      <c r="BE105" s="150"/>
      <c r="BF105" s="150"/>
      <c r="BG105" s="150"/>
      <c r="BH105" s="150"/>
      <c r="BI105" s="150"/>
      <c r="BJ105" s="150"/>
      <c r="BK105" s="150"/>
      <c r="BL105" s="150"/>
      <c r="BM105" s="150"/>
      <c r="BN105" s="150"/>
      <c r="BO105" s="150"/>
      <c r="BP105" s="150"/>
      <c r="BQ105" s="150"/>
      <c r="BR105" s="150"/>
      <c r="BS105" s="150"/>
      <c r="BT105" s="150"/>
      <c r="BU105" s="150"/>
      <c r="BV105" s="150"/>
      <c r="BW105" s="150"/>
      <c r="BX105" s="150"/>
      <c r="BY105" s="150"/>
      <c r="BZ105" s="150"/>
      <c r="CA105" s="150"/>
      <c r="CB105" s="150"/>
      <c r="CC105" s="150"/>
      <c r="CD105" s="150"/>
      <c r="CE105" s="150"/>
      <c r="CF105" s="150"/>
      <c r="CG105" s="150"/>
      <c r="CH105" s="150"/>
      <c r="CI105" s="150"/>
      <c r="CJ105" s="150"/>
      <c r="CK105" s="150"/>
      <c r="CL105" s="150"/>
      <c r="CM105" s="150"/>
      <c r="CN105" s="150"/>
      <c r="CO105" s="150"/>
      <c r="CP105" s="150"/>
      <c r="CQ105" s="150"/>
      <c r="CR105" s="150"/>
      <c r="CS105" s="150"/>
      <c r="CT105" s="150"/>
      <c r="CU105" s="150"/>
      <c r="CV105" s="150"/>
      <c r="CW105" s="150"/>
      <c r="CX105" s="150"/>
      <c r="CY105" s="150"/>
      <c r="CZ105" s="150"/>
      <c r="DA105" s="150"/>
      <c r="DB105" s="150"/>
      <c r="DC105" s="150"/>
      <c r="DD105" s="150"/>
      <c r="DE105" s="150"/>
      <c r="DF105" s="150"/>
      <c r="DG105" s="150"/>
      <c r="DH105" s="150"/>
      <c r="DI105" s="150"/>
      <c r="DJ105" s="150"/>
      <c r="DK105" s="150"/>
      <c r="DL105" s="150"/>
      <c r="DM105" s="150"/>
      <c r="DN105" s="191">
        <v>0</v>
      </c>
      <c r="DO105" s="191">
        <v>0</v>
      </c>
      <c r="DP105" s="211">
        <v>1</v>
      </c>
      <c r="DQ105" s="191">
        <f t="shared" si="19"/>
        <v>0</v>
      </c>
      <c r="DR105" s="191">
        <f t="shared" si="20"/>
        <v>5</v>
      </c>
    </row>
    <row r="106" ht="15" spans="1:122">
      <c r="A106" s="198"/>
      <c r="B106" s="209">
        <v>23219122518</v>
      </c>
      <c r="C106" s="208" t="s">
        <v>160</v>
      </c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221" t="s">
        <v>27</v>
      </c>
      <c r="Y106" s="208">
        <v>1</v>
      </c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50"/>
      <c r="BS106" s="150"/>
      <c r="BT106" s="150"/>
      <c r="BU106" s="150"/>
      <c r="BV106" s="150"/>
      <c r="BW106" s="150"/>
      <c r="BX106" s="150"/>
      <c r="BY106" s="150"/>
      <c r="BZ106" s="150"/>
      <c r="CA106" s="150"/>
      <c r="CB106" s="150"/>
      <c r="CC106" s="150"/>
      <c r="CD106" s="150"/>
      <c r="CE106" s="150"/>
      <c r="CF106" s="150"/>
      <c r="CG106" s="150"/>
      <c r="CH106" s="150"/>
      <c r="CI106" s="150"/>
      <c r="CJ106" s="150"/>
      <c r="CK106" s="150"/>
      <c r="CL106" s="150"/>
      <c r="CM106" s="150"/>
      <c r="CN106" s="150"/>
      <c r="CO106" s="150"/>
      <c r="CP106" s="150"/>
      <c r="CQ106" s="150"/>
      <c r="CR106" s="150"/>
      <c r="CS106" s="150"/>
      <c r="CT106" s="150"/>
      <c r="CU106" s="150"/>
      <c r="CV106" s="150"/>
      <c r="CW106" s="150"/>
      <c r="CX106" s="150"/>
      <c r="CY106" s="150"/>
      <c r="CZ106" s="150"/>
      <c r="DA106" s="150"/>
      <c r="DB106" s="150"/>
      <c r="DC106" s="150"/>
      <c r="DD106" s="150"/>
      <c r="DE106" s="150"/>
      <c r="DF106" s="150"/>
      <c r="DG106" s="150"/>
      <c r="DH106" s="150"/>
      <c r="DI106" s="150"/>
      <c r="DJ106" s="150"/>
      <c r="DK106" s="150"/>
      <c r="DL106" s="150"/>
      <c r="DM106" s="150"/>
      <c r="DN106" s="151">
        <v>0</v>
      </c>
      <c r="DO106" s="191">
        <v>0</v>
      </c>
      <c r="DP106" s="211">
        <f>Y106+AA106+AC106+AE106+AG106+AI106+AK106+AM106+AO106+AQ106+AS106+AU106+AW41+AY106+BA106+BC106+BE106+BG106+BI41+BK106+BM106+BO106+BQ106+BS106+BU106+BW106+BY106+DS106</f>
        <v>1</v>
      </c>
      <c r="DQ106" s="191">
        <f t="shared" si="19"/>
        <v>0</v>
      </c>
      <c r="DR106" s="191">
        <f t="shared" si="20"/>
        <v>5</v>
      </c>
    </row>
    <row r="107" ht="15" spans="1:122">
      <c r="A107" s="198"/>
      <c r="B107" s="209">
        <v>23219122512</v>
      </c>
      <c r="C107" s="208" t="s">
        <v>161</v>
      </c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221" t="s">
        <v>27</v>
      </c>
      <c r="Y107" s="208">
        <v>1</v>
      </c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50"/>
      <c r="BS107" s="150"/>
      <c r="BT107" s="150"/>
      <c r="BU107" s="150"/>
      <c r="BV107" s="150"/>
      <c r="BW107" s="150"/>
      <c r="BX107" s="150"/>
      <c r="BY107" s="150"/>
      <c r="BZ107" s="150"/>
      <c r="CA107" s="150"/>
      <c r="CB107" s="150"/>
      <c r="CC107" s="150"/>
      <c r="CD107" s="150"/>
      <c r="CE107" s="150"/>
      <c r="CF107" s="150"/>
      <c r="CG107" s="150"/>
      <c r="CH107" s="150"/>
      <c r="CI107" s="150"/>
      <c r="CJ107" s="150"/>
      <c r="CK107" s="150"/>
      <c r="CL107" s="150"/>
      <c r="CM107" s="150"/>
      <c r="CN107" s="150"/>
      <c r="CO107" s="150"/>
      <c r="CP107" s="150"/>
      <c r="CQ107" s="150"/>
      <c r="CR107" s="150"/>
      <c r="CS107" s="150"/>
      <c r="CT107" s="150"/>
      <c r="CU107" s="150"/>
      <c r="CV107" s="150"/>
      <c r="CW107" s="150"/>
      <c r="CX107" s="150"/>
      <c r="CY107" s="150"/>
      <c r="CZ107" s="150"/>
      <c r="DA107" s="150"/>
      <c r="DB107" s="150"/>
      <c r="DC107" s="150"/>
      <c r="DD107" s="150"/>
      <c r="DE107" s="150"/>
      <c r="DF107" s="150"/>
      <c r="DG107" s="150"/>
      <c r="DH107" s="150"/>
      <c r="DI107" s="150"/>
      <c r="DJ107" s="150"/>
      <c r="DK107" s="150"/>
      <c r="DL107" s="150"/>
      <c r="DM107" s="150"/>
      <c r="DN107" s="151">
        <v>0</v>
      </c>
      <c r="DO107" s="191">
        <v>0</v>
      </c>
      <c r="DP107" s="211">
        <f>Y107+AA107+AC107+AE107+AG107+AI107+AK107+AM107+AO107+AQ107+AS107+AU107+AW42+AY107+BA107+BC107+BE107+BG107+BI42+BK107+BM107+BO107+BQ107+BS107+BU107+BW107+BY107+DS107</f>
        <v>1</v>
      </c>
      <c r="DQ107" s="191">
        <f t="shared" si="19"/>
        <v>0</v>
      </c>
      <c r="DR107" s="191">
        <f t="shared" si="20"/>
        <v>5</v>
      </c>
    </row>
    <row r="108" ht="15" spans="1:122">
      <c r="A108" s="198"/>
      <c r="B108" s="209">
        <v>23219122525</v>
      </c>
      <c r="C108" s="208" t="s">
        <v>162</v>
      </c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221" t="s">
        <v>27</v>
      </c>
      <c r="Y108" s="208">
        <v>1</v>
      </c>
      <c r="Z108" s="150"/>
      <c r="AA108" s="150"/>
      <c r="AB108" s="150"/>
      <c r="AC108" s="150"/>
      <c r="AD108" s="150"/>
      <c r="AE108" s="150"/>
      <c r="AF108" s="150"/>
      <c r="AG108" s="150"/>
      <c r="AH108" s="150"/>
      <c r="AI108" s="150"/>
      <c r="AJ108" s="150"/>
      <c r="AK108" s="150"/>
      <c r="AL108" s="150"/>
      <c r="AM108" s="150"/>
      <c r="AN108" s="150"/>
      <c r="AO108" s="150"/>
      <c r="AP108" s="150"/>
      <c r="AQ108" s="150"/>
      <c r="AR108" s="150"/>
      <c r="AS108" s="150"/>
      <c r="AT108" s="150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0"/>
      <c r="BR108" s="150"/>
      <c r="BS108" s="150"/>
      <c r="BT108" s="150"/>
      <c r="BU108" s="150"/>
      <c r="BV108" s="150"/>
      <c r="BW108" s="150"/>
      <c r="BX108" s="150"/>
      <c r="BY108" s="150"/>
      <c r="BZ108" s="150"/>
      <c r="CA108" s="150"/>
      <c r="CB108" s="150"/>
      <c r="CC108" s="150"/>
      <c r="CD108" s="150"/>
      <c r="CE108" s="150"/>
      <c r="CF108" s="150"/>
      <c r="CG108" s="150"/>
      <c r="CH108" s="150"/>
      <c r="CI108" s="150"/>
      <c r="CJ108" s="150"/>
      <c r="CK108" s="150"/>
      <c r="CL108" s="150"/>
      <c r="CM108" s="150"/>
      <c r="CN108" s="150"/>
      <c r="CO108" s="150"/>
      <c r="CP108" s="150"/>
      <c r="CQ108" s="150"/>
      <c r="CR108" s="150"/>
      <c r="CS108" s="150"/>
      <c r="CT108" s="150"/>
      <c r="CU108" s="150"/>
      <c r="CV108" s="150"/>
      <c r="CW108" s="150"/>
      <c r="CX108" s="150"/>
      <c r="CY108" s="150"/>
      <c r="CZ108" s="150"/>
      <c r="DA108" s="150"/>
      <c r="DB108" s="150"/>
      <c r="DC108" s="150"/>
      <c r="DD108" s="150"/>
      <c r="DE108" s="150"/>
      <c r="DF108" s="150"/>
      <c r="DG108" s="150"/>
      <c r="DH108" s="150"/>
      <c r="DI108" s="150"/>
      <c r="DJ108" s="150"/>
      <c r="DK108" s="150"/>
      <c r="DL108" s="150"/>
      <c r="DM108" s="150"/>
      <c r="DN108" s="151">
        <v>0</v>
      </c>
      <c r="DO108" s="191">
        <v>0</v>
      </c>
      <c r="DP108" s="169">
        <f>Y108+AA108+AC108+AE108+AG108+AI108+AK108+AM108+AO108+AQ108+AS108+AU108+AW42+AY108+BA108+BC108+BE108+BG108+BI42+BK108+BM108+BO108+BQ108+BS108+BU108+BW108+BY108+DS108</f>
        <v>1</v>
      </c>
      <c r="DQ108" s="191">
        <f t="shared" si="19"/>
        <v>0</v>
      </c>
      <c r="DR108" s="191">
        <f t="shared" si="20"/>
        <v>5</v>
      </c>
    </row>
    <row r="109" ht="15" spans="1:122">
      <c r="A109" s="147" t="s">
        <v>0</v>
      </c>
      <c r="B109" s="148" t="s">
        <v>1</v>
      </c>
      <c r="C109" s="148" t="s">
        <v>2</v>
      </c>
      <c r="D109" s="149" t="s">
        <v>3</v>
      </c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 t="s">
        <v>4</v>
      </c>
      <c r="Q109" s="149"/>
      <c r="R109" s="149"/>
      <c r="S109" s="149"/>
      <c r="T109" s="150" t="s">
        <v>5</v>
      </c>
      <c r="U109" s="150"/>
      <c r="V109" s="150"/>
      <c r="W109" s="150"/>
      <c r="X109" s="149" t="s">
        <v>6</v>
      </c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49"/>
      <c r="BQ109" s="149"/>
      <c r="BR109" s="149"/>
      <c r="BS109" s="149"/>
      <c r="BT109" s="149"/>
      <c r="BU109" s="149"/>
      <c r="BV109" s="149"/>
      <c r="BW109" s="149"/>
      <c r="BX109" s="149"/>
      <c r="BY109" s="149"/>
      <c r="BZ109" s="149"/>
      <c r="CA109" s="149"/>
      <c r="CB109" s="149"/>
      <c r="CC109" s="149"/>
      <c r="CD109" s="149"/>
      <c r="CE109" s="149"/>
      <c r="CF109" s="149"/>
      <c r="CG109" s="149"/>
      <c r="CH109" s="149"/>
      <c r="CI109" s="149"/>
      <c r="CJ109" s="149"/>
      <c r="CK109" s="149"/>
      <c r="CL109" s="149"/>
      <c r="CM109" s="149"/>
      <c r="CN109" s="149"/>
      <c r="CO109" s="149"/>
      <c r="CP109" s="149"/>
      <c r="CQ109" s="149"/>
      <c r="CR109" s="149"/>
      <c r="CS109" s="149"/>
      <c r="CT109" s="149"/>
      <c r="CU109" s="149"/>
      <c r="CV109" s="149"/>
      <c r="CW109" s="149"/>
      <c r="CX109" s="149" t="s">
        <v>7</v>
      </c>
      <c r="CY109" s="149"/>
      <c r="CZ109" s="149"/>
      <c r="DA109" s="149"/>
      <c r="DB109" s="149"/>
      <c r="DC109" s="149"/>
      <c r="DD109" s="149"/>
      <c r="DE109" s="149"/>
      <c r="DF109" s="149"/>
      <c r="DG109" s="149"/>
      <c r="DH109" s="149" t="s">
        <v>8</v>
      </c>
      <c r="DI109" s="149"/>
      <c r="DJ109" s="149"/>
      <c r="DK109" s="149"/>
      <c r="DL109" s="149"/>
      <c r="DM109" s="149"/>
      <c r="DN109" s="150" t="s">
        <v>9</v>
      </c>
      <c r="DO109" s="150"/>
      <c r="DP109" s="150"/>
      <c r="DQ109" s="150"/>
      <c r="DR109" s="150" t="s">
        <v>10</v>
      </c>
    </row>
    <row r="110" ht="15" spans="1:122">
      <c r="A110" s="148"/>
      <c r="B110" s="148"/>
      <c r="C110" s="148"/>
      <c r="D110" s="150" t="s">
        <v>11</v>
      </c>
      <c r="E110" s="150" t="s">
        <v>12</v>
      </c>
      <c r="F110" s="150" t="s">
        <v>11</v>
      </c>
      <c r="G110" s="150" t="s">
        <v>12</v>
      </c>
      <c r="H110" s="150" t="s">
        <v>11</v>
      </c>
      <c r="I110" s="150" t="s">
        <v>12</v>
      </c>
      <c r="J110" s="150" t="s">
        <v>11</v>
      </c>
      <c r="K110" s="150" t="s">
        <v>12</v>
      </c>
      <c r="L110" s="150" t="s">
        <v>11</v>
      </c>
      <c r="M110" s="150" t="s">
        <v>12</v>
      </c>
      <c r="N110" s="150" t="s">
        <v>11</v>
      </c>
      <c r="O110" s="150" t="s">
        <v>12</v>
      </c>
      <c r="P110" s="150" t="s">
        <v>11</v>
      </c>
      <c r="Q110" s="150" t="s">
        <v>12</v>
      </c>
      <c r="R110" s="150" t="s">
        <v>11</v>
      </c>
      <c r="S110" s="150" t="s">
        <v>12</v>
      </c>
      <c r="T110" s="150" t="s">
        <v>11</v>
      </c>
      <c r="U110" s="150" t="s">
        <v>12</v>
      </c>
      <c r="V110" s="150" t="s">
        <v>11</v>
      </c>
      <c r="W110" s="150" t="s">
        <v>12</v>
      </c>
      <c r="X110" s="150" t="s">
        <v>11</v>
      </c>
      <c r="Y110" s="150" t="s">
        <v>12</v>
      </c>
      <c r="Z110" s="150" t="s">
        <v>11</v>
      </c>
      <c r="AA110" s="150" t="s">
        <v>12</v>
      </c>
      <c r="AB110" s="150" t="s">
        <v>11</v>
      </c>
      <c r="AC110" s="150" t="s">
        <v>12</v>
      </c>
      <c r="AD110" s="150" t="s">
        <v>11</v>
      </c>
      <c r="AE110" s="150" t="s">
        <v>12</v>
      </c>
      <c r="AF110" s="150" t="s">
        <v>11</v>
      </c>
      <c r="AG110" s="150" t="s">
        <v>12</v>
      </c>
      <c r="AH110" s="150" t="s">
        <v>11</v>
      </c>
      <c r="AI110" s="150" t="s">
        <v>12</v>
      </c>
      <c r="AJ110" s="150" t="s">
        <v>11</v>
      </c>
      <c r="AK110" s="150" t="s">
        <v>12</v>
      </c>
      <c r="AL110" s="150" t="s">
        <v>11</v>
      </c>
      <c r="AM110" s="150" t="s">
        <v>12</v>
      </c>
      <c r="AN110" s="150" t="s">
        <v>11</v>
      </c>
      <c r="AO110" s="150" t="s">
        <v>12</v>
      </c>
      <c r="AP110" s="150" t="s">
        <v>11</v>
      </c>
      <c r="AQ110" s="150" t="s">
        <v>12</v>
      </c>
      <c r="AR110" s="150" t="s">
        <v>11</v>
      </c>
      <c r="AS110" s="150" t="s">
        <v>12</v>
      </c>
      <c r="AT110" s="150" t="s">
        <v>11</v>
      </c>
      <c r="AU110" s="150" t="s">
        <v>12</v>
      </c>
      <c r="AV110" s="150" t="s">
        <v>11</v>
      </c>
      <c r="AW110" s="150" t="s">
        <v>12</v>
      </c>
      <c r="AX110" s="150" t="s">
        <v>11</v>
      </c>
      <c r="AY110" s="150" t="s">
        <v>12</v>
      </c>
      <c r="AZ110" s="150" t="s">
        <v>11</v>
      </c>
      <c r="BA110" s="150" t="s">
        <v>12</v>
      </c>
      <c r="BB110" s="150" t="s">
        <v>11</v>
      </c>
      <c r="BC110" s="150" t="s">
        <v>12</v>
      </c>
      <c r="BD110" s="150" t="s">
        <v>11</v>
      </c>
      <c r="BE110" s="150" t="s">
        <v>12</v>
      </c>
      <c r="BF110" s="150" t="s">
        <v>11</v>
      </c>
      <c r="BG110" s="150" t="s">
        <v>12</v>
      </c>
      <c r="BH110" s="150" t="s">
        <v>11</v>
      </c>
      <c r="BI110" s="150" t="s">
        <v>12</v>
      </c>
      <c r="BJ110" s="150" t="s">
        <v>11</v>
      </c>
      <c r="BK110" s="150" t="s">
        <v>12</v>
      </c>
      <c r="BL110" s="150" t="s">
        <v>11</v>
      </c>
      <c r="BM110" s="150" t="s">
        <v>12</v>
      </c>
      <c r="BN110" s="150" t="s">
        <v>11</v>
      </c>
      <c r="BO110" s="150" t="s">
        <v>12</v>
      </c>
      <c r="BP110" s="150" t="s">
        <v>11</v>
      </c>
      <c r="BQ110" s="150" t="s">
        <v>12</v>
      </c>
      <c r="BR110" s="150" t="s">
        <v>11</v>
      </c>
      <c r="BS110" s="150" t="s">
        <v>12</v>
      </c>
      <c r="BT110" s="150" t="s">
        <v>11</v>
      </c>
      <c r="BU110" s="150" t="s">
        <v>12</v>
      </c>
      <c r="BV110" s="150" t="s">
        <v>11</v>
      </c>
      <c r="BW110" s="150" t="s">
        <v>12</v>
      </c>
      <c r="BX110" s="150" t="s">
        <v>11</v>
      </c>
      <c r="BY110" s="150" t="s">
        <v>12</v>
      </c>
      <c r="BZ110" s="150" t="s">
        <v>11</v>
      </c>
      <c r="CA110" s="150" t="s">
        <v>12</v>
      </c>
      <c r="CB110" s="150" t="s">
        <v>11</v>
      </c>
      <c r="CC110" s="150" t="s">
        <v>12</v>
      </c>
      <c r="CD110" s="150" t="s">
        <v>11</v>
      </c>
      <c r="CE110" s="150" t="s">
        <v>12</v>
      </c>
      <c r="CF110" s="150" t="s">
        <v>11</v>
      </c>
      <c r="CG110" s="150" t="s">
        <v>12</v>
      </c>
      <c r="CH110" s="150" t="s">
        <v>11</v>
      </c>
      <c r="CI110" s="150" t="s">
        <v>12</v>
      </c>
      <c r="CJ110" s="150" t="s">
        <v>11</v>
      </c>
      <c r="CK110" s="150" t="s">
        <v>12</v>
      </c>
      <c r="CL110" s="150" t="s">
        <v>11</v>
      </c>
      <c r="CM110" s="150" t="s">
        <v>12</v>
      </c>
      <c r="CN110" s="150" t="s">
        <v>11</v>
      </c>
      <c r="CO110" s="150" t="s">
        <v>12</v>
      </c>
      <c r="CP110" s="150" t="s">
        <v>11</v>
      </c>
      <c r="CQ110" s="150" t="s">
        <v>12</v>
      </c>
      <c r="CR110" s="150" t="s">
        <v>11</v>
      </c>
      <c r="CS110" s="150" t="s">
        <v>12</v>
      </c>
      <c r="CT110" s="150" t="s">
        <v>11</v>
      </c>
      <c r="CU110" s="150" t="s">
        <v>12</v>
      </c>
      <c r="CV110" s="150" t="s">
        <v>11</v>
      </c>
      <c r="CW110" s="150" t="s">
        <v>12</v>
      </c>
      <c r="CX110" s="150" t="s">
        <v>11</v>
      </c>
      <c r="CY110" s="150" t="s">
        <v>12</v>
      </c>
      <c r="CZ110" s="150" t="s">
        <v>11</v>
      </c>
      <c r="DA110" s="150" t="s">
        <v>12</v>
      </c>
      <c r="DB110" s="150" t="s">
        <v>11</v>
      </c>
      <c r="DC110" s="150" t="s">
        <v>12</v>
      </c>
      <c r="DD110" s="150" t="s">
        <v>11</v>
      </c>
      <c r="DE110" s="150" t="s">
        <v>12</v>
      </c>
      <c r="DF110" s="150" t="s">
        <v>11</v>
      </c>
      <c r="DG110" s="150" t="s">
        <v>12</v>
      </c>
      <c r="DH110" s="150" t="s">
        <v>11</v>
      </c>
      <c r="DI110" s="150" t="s">
        <v>12</v>
      </c>
      <c r="DJ110" s="150" t="s">
        <v>11</v>
      </c>
      <c r="DK110" s="150" t="s">
        <v>12</v>
      </c>
      <c r="DL110" s="150" t="s">
        <v>11</v>
      </c>
      <c r="DM110" s="150" t="s">
        <v>12</v>
      </c>
      <c r="DN110" s="150" t="s">
        <v>5</v>
      </c>
      <c r="DO110" s="150" t="s">
        <v>13</v>
      </c>
      <c r="DP110" s="150" t="s">
        <v>6</v>
      </c>
      <c r="DQ110" s="150" t="s">
        <v>7</v>
      </c>
      <c r="DR110" s="150"/>
    </row>
    <row r="111" s="140" customFormat="1" ht="15" spans="1:122">
      <c r="A111" s="211" t="s">
        <v>163</v>
      </c>
      <c r="B111" s="212">
        <v>23219122603</v>
      </c>
      <c r="C111" s="212" t="s">
        <v>164</v>
      </c>
      <c r="D111" s="208" t="s">
        <v>95</v>
      </c>
      <c r="E111" s="208">
        <v>1</v>
      </c>
      <c r="F111" s="201"/>
      <c r="G111" s="20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0" t="s">
        <v>165</v>
      </c>
      <c r="U111" s="210">
        <v>1</v>
      </c>
      <c r="V111" s="208" t="s">
        <v>166</v>
      </c>
      <c r="W111" s="208">
        <v>1</v>
      </c>
      <c r="X111" s="210" t="s">
        <v>57</v>
      </c>
      <c r="Y111" s="210">
        <v>1</v>
      </c>
      <c r="Z111" s="210" t="s">
        <v>167</v>
      </c>
      <c r="AA111" s="210">
        <v>1</v>
      </c>
      <c r="AB111" s="210" t="s">
        <v>168</v>
      </c>
      <c r="AC111" s="210">
        <v>1</v>
      </c>
      <c r="AD111" s="210" t="s">
        <v>169</v>
      </c>
      <c r="AE111" s="210">
        <v>1</v>
      </c>
      <c r="AF111" s="210" t="s">
        <v>96</v>
      </c>
      <c r="AG111" s="210">
        <v>1</v>
      </c>
      <c r="AH111" s="210" t="s">
        <v>170</v>
      </c>
      <c r="AI111" s="210">
        <v>1</v>
      </c>
      <c r="AJ111" s="152"/>
      <c r="AK111" s="214"/>
      <c r="AL111" s="211"/>
      <c r="AM111" s="211"/>
      <c r="AN111" s="211"/>
      <c r="AO111" s="211"/>
      <c r="AP111" s="211"/>
      <c r="AQ111" s="211"/>
      <c r="AR111" s="211"/>
      <c r="AS111" s="211"/>
      <c r="AT111" s="217"/>
      <c r="AU111" s="217"/>
      <c r="AV111" s="217"/>
      <c r="AW111" s="217"/>
      <c r="AX111" s="217"/>
      <c r="AY111" s="217"/>
      <c r="AZ111" s="217"/>
      <c r="BA111" s="217"/>
      <c r="BB111" s="217"/>
      <c r="BC111" s="217"/>
      <c r="BD111" s="217"/>
      <c r="BE111" s="217"/>
      <c r="BF111" s="217"/>
      <c r="BG111" s="217"/>
      <c r="BH111" s="217"/>
      <c r="BI111" s="217"/>
      <c r="BJ111" s="217"/>
      <c r="BK111" s="217"/>
      <c r="BL111" s="217"/>
      <c r="BM111" s="217"/>
      <c r="BN111" s="217"/>
      <c r="BO111" s="217"/>
      <c r="BP111" s="217"/>
      <c r="BQ111" s="217"/>
      <c r="BR111" s="217"/>
      <c r="BS111" s="217"/>
      <c r="BT111" s="217"/>
      <c r="BU111" s="217"/>
      <c r="BV111" s="217"/>
      <c r="BW111" s="217"/>
      <c r="BX111" s="217"/>
      <c r="BY111" s="217"/>
      <c r="BZ111" s="217"/>
      <c r="CA111" s="217"/>
      <c r="CB111" s="217"/>
      <c r="CC111" s="217"/>
      <c r="CD111" s="217"/>
      <c r="CE111" s="217"/>
      <c r="CF111" s="217"/>
      <c r="CG111" s="217"/>
      <c r="CH111" s="217"/>
      <c r="CI111" s="217"/>
      <c r="CJ111" s="217"/>
      <c r="CK111" s="217"/>
      <c r="CL111" s="217"/>
      <c r="CM111" s="217"/>
      <c r="CN111" s="217"/>
      <c r="CO111" s="217"/>
      <c r="CP111" s="217"/>
      <c r="CQ111" s="217"/>
      <c r="CR111" s="217"/>
      <c r="CS111" s="217"/>
      <c r="CT111" s="217"/>
      <c r="CU111" s="217"/>
      <c r="CV111" s="217"/>
      <c r="CW111" s="217"/>
      <c r="CX111" s="217"/>
      <c r="CY111" s="217"/>
      <c r="CZ111" s="211"/>
      <c r="DA111" s="211"/>
      <c r="DB111" s="211"/>
      <c r="DC111" s="211"/>
      <c r="DD111" s="211"/>
      <c r="DE111" s="211"/>
      <c r="DF111" s="211"/>
      <c r="DG111" s="211"/>
      <c r="DH111" s="211"/>
      <c r="DI111" s="211"/>
      <c r="DJ111" s="211"/>
      <c r="DK111" s="211"/>
      <c r="DL111" s="211"/>
      <c r="DM111" s="211"/>
      <c r="DN111" s="151">
        <v>1</v>
      </c>
      <c r="DO111" s="191">
        <v>1</v>
      </c>
      <c r="DP111" s="211">
        <f t="shared" ref="DP111:DP124" si="21">Y111+AA111+AC111+AE111+AG111+AI111+AK111+AM111+AO111+AQ111+AS111+AU111+AW45+AY111+BA111+BC111+BE111+BG111+BI45+BK111+BM111+BO111+BQ111+BS111+BU111+BW111+BY111+DS111</f>
        <v>6</v>
      </c>
      <c r="DQ111" s="191">
        <f>CY111+DA111+DC111+DE111+DG111</f>
        <v>0</v>
      </c>
      <c r="DR111" s="191">
        <f>DN111*5+DO111*2.5+DP111*5+DQ111</f>
        <v>37.5</v>
      </c>
    </row>
    <row r="112" s="140" customFormat="1" ht="15" spans="1:122">
      <c r="A112" s="211"/>
      <c r="B112" s="212">
        <v>23219122608</v>
      </c>
      <c r="C112" s="212" t="s">
        <v>171</v>
      </c>
      <c r="D112" s="208" t="s">
        <v>34</v>
      </c>
      <c r="E112" s="208">
        <v>1</v>
      </c>
      <c r="F112" s="152"/>
      <c r="G112" s="152"/>
      <c r="H112" s="201"/>
      <c r="I112" s="201"/>
      <c r="J112" s="214"/>
      <c r="K112" s="214"/>
      <c r="L112" s="214"/>
      <c r="M112" s="214"/>
      <c r="N112" s="214"/>
      <c r="O112" s="214"/>
      <c r="P112" s="214"/>
      <c r="Q112" s="214"/>
      <c r="R112" s="214"/>
      <c r="S112" s="214"/>
      <c r="T112" s="210" t="s">
        <v>165</v>
      </c>
      <c r="U112" s="210">
        <v>1</v>
      </c>
      <c r="V112" s="214"/>
      <c r="W112" s="214"/>
      <c r="X112" s="210" t="s">
        <v>57</v>
      </c>
      <c r="Y112" s="210">
        <v>1</v>
      </c>
      <c r="Z112" s="210" t="s">
        <v>54</v>
      </c>
      <c r="AA112" s="210">
        <v>1</v>
      </c>
      <c r="AB112" s="210" t="s">
        <v>29</v>
      </c>
      <c r="AC112" s="210">
        <v>1</v>
      </c>
      <c r="AD112" s="210" t="s">
        <v>169</v>
      </c>
      <c r="AE112" s="210">
        <v>1</v>
      </c>
      <c r="AF112" s="210" t="s">
        <v>96</v>
      </c>
      <c r="AG112" s="210">
        <v>1</v>
      </c>
      <c r="AH112" s="210" t="s">
        <v>170</v>
      </c>
      <c r="AI112" s="210">
        <v>1</v>
      </c>
      <c r="AJ112" s="214" t="s">
        <v>27</v>
      </c>
      <c r="AK112" s="214">
        <v>1</v>
      </c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  <c r="CQ112" s="211"/>
      <c r="CR112" s="211"/>
      <c r="CS112" s="211"/>
      <c r="CT112" s="211"/>
      <c r="CU112" s="211"/>
      <c r="CV112" s="211"/>
      <c r="CW112" s="211"/>
      <c r="CX112" s="211"/>
      <c r="CY112" s="211"/>
      <c r="CZ112" s="211"/>
      <c r="DA112" s="211"/>
      <c r="DB112" s="211"/>
      <c r="DC112" s="211"/>
      <c r="DD112" s="223"/>
      <c r="DE112" s="223"/>
      <c r="DF112" s="223"/>
      <c r="DG112" s="223"/>
      <c r="DH112" s="223"/>
      <c r="DI112" s="152"/>
      <c r="DJ112" s="211"/>
      <c r="DK112" s="211"/>
      <c r="DL112" s="211"/>
      <c r="DM112" s="211"/>
      <c r="DN112" s="151">
        <v>1</v>
      </c>
      <c r="DO112" s="191">
        <v>1</v>
      </c>
      <c r="DP112" s="211">
        <f t="shared" si="21"/>
        <v>7</v>
      </c>
      <c r="DQ112" s="191">
        <f t="shared" ref="DQ112:DQ128" si="22">CY112+DA112+DC112+DE112+DG112</f>
        <v>0</v>
      </c>
      <c r="DR112" s="191">
        <f t="shared" ref="DR112:DR128" si="23">DN112*5+DO112*2.5+DP112*5+DQ112</f>
        <v>42.5</v>
      </c>
    </row>
    <row r="113" s="140" customFormat="1" ht="15" spans="1:122">
      <c r="A113" s="211"/>
      <c r="B113" s="152">
        <v>23219122601</v>
      </c>
      <c r="C113" s="152" t="s">
        <v>172</v>
      </c>
      <c r="D113" s="210" t="s">
        <v>50</v>
      </c>
      <c r="E113" s="208">
        <v>1</v>
      </c>
      <c r="F113" s="210" t="s">
        <v>52</v>
      </c>
      <c r="G113" s="210">
        <v>1</v>
      </c>
      <c r="H113" s="151"/>
      <c r="I113" s="152"/>
      <c r="J113" s="151"/>
      <c r="K113" s="152"/>
      <c r="L113" s="213"/>
      <c r="M113" s="152"/>
      <c r="N113" s="213"/>
      <c r="O113" s="152"/>
      <c r="P113" s="211"/>
      <c r="Q113" s="211"/>
      <c r="R113" s="211"/>
      <c r="S113" s="211"/>
      <c r="T113" s="210" t="s">
        <v>165</v>
      </c>
      <c r="U113" s="210">
        <v>1</v>
      </c>
      <c r="V113" s="208" t="s">
        <v>79</v>
      </c>
      <c r="W113" s="208">
        <v>1</v>
      </c>
      <c r="X113" s="210" t="s">
        <v>124</v>
      </c>
      <c r="Y113" s="210">
        <v>1</v>
      </c>
      <c r="Z113" s="210" t="s">
        <v>57</v>
      </c>
      <c r="AA113" s="210">
        <v>1</v>
      </c>
      <c r="AB113" s="210" t="s">
        <v>91</v>
      </c>
      <c r="AC113" s="210">
        <v>1</v>
      </c>
      <c r="AD113" s="210" t="s">
        <v>97</v>
      </c>
      <c r="AE113" s="210">
        <v>1</v>
      </c>
      <c r="AF113" s="210" t="s">
        <v>17</v>
      </c>
      <c r="AG113" s="208">
        <v>1</v>
      </c>
      <c r="AH113" s="208" t="s">
        <v>66</v>
      </c>
      <c r="AI113" s="210">
        <v>1</v>
      </c>
      <c r="AJ113" s="210" t="s">
        <v>167</v>
      </c>
      <c r="AK113" s="210">
        <v>1</v>
      </c>
      <c r="AL113" s="210" t="s">
        <v>168</v>
      </c>
      <c r="AM113" s="210">
        <v>1</v>
      </c>
      <c r="AN113" s="210" t="s">
        <v>169</v>
      </c>
      <c r="AO113" s="210">
        <v>1</v>
      </c>
      <c r="AP113" s="210" t="s">
        <v>63</v>
      </c>
      <c r="AQ113" s="210">
        <v>1</v>
      </c>
      <c r="AR113" s="210" t="s">
        <v>31</v>
      </c>
      <c r="AS113" s="210">
        <v>1</v>
      </c>
      <c r="AT113" s="210" t="s">
        <v>96</v>
      </c>
      <c r="AU113" s="210">
        <v>1</v>
      </c>
      <c r="AV113" s="210" t="s">
        <v>170</v>
      </c>
      <c r="AW113" s="210">
        <v>1</v>
      </c>
      <c r="AX113" s="208" t="s">
        <v>34</v>
      </c>
      <c r="AY113" s="208">
        <v>1</v>
      </c>
      <c r="AZ113" s="208" t="s">
        <v>27</v>
      </c>
      <c r="BA113" s="208">
        <v>1</v>
      </c>
      <c r="BB113" s="208" t="s">
        <v>46</v>
      </c>
      <c r="BC113" s="208">
        <v>1</v>
      </c>
      <c r="BD113" s="208"/>
      <c r="BE113" s="208"/>
      <c r="BF113" s="211"/>
      <c r="BG113" s="211"/>
      <c r="BH113" s="211"/>
      <c r="BI113" s="211"/>
      <c r="BJ113" s="211"/>
      <c r="BK113" s="211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1"/>
      <c r="CD113" s="211"/>
      <c r="CE113" s="211"/>
      <c r="CF113" s="211"/>
      <c r="CG113" s="211"/>
      <c r="CH113" s="211"/>
      <c r="CI113" s="211"/>
      <c r="CJ113" s="211"/>
      <c r="CK113" s="211"/>
      <c r="CL113" s="211"/>
      <c r="CM113" s="211"/>
      <c r="CN113" s="211"/>
      <c r="CO113" s="211"/>
      <c r="CP113" s="211"/>
      <c r="CQ113" s="211"/>
      <c r="CR113" s="211"/>
      <c r="CS113" s="211"/>
      <c r="CT113" s="211"/>
      <c r="CU113" s="211"/>
      <c r="CV113" s="211"/>
      <c r="CW113" s="211"/>
      <c r="CX113" s="211"/>
      <c r="CY113" s="211"/>
      <c r="CZ113" s="211"/>
      <c r="DA113" s="211"/>
      <c r="DB113" s="211"/>
      <c r="DC113" s="211"/>
      <c r="DD113" s="223"/>
      <c r="DE113" s="223"/>
      <c r="DF113" s="223"/>
      <c r="DG113" s="223"/>
      <c r="DH113" s="223"/>
      <c r="DI113" s="152"/>
      <c r="DJ113" s="211"/>
      <c r="DK113" s="211"/>
      <c r="DL113" s="211"/>
      <c r="DM113" s="211"/>
      <c r="DN113" s="151">
        <v>1</v>
      </c>
      <c r="DO113" s="191">
        <v>2</v>
      </c>
      <c r="DP113" s="211">
        <f t="shared" si="21"/>
        <v>15</v>
      </c>
      <c r="DQ113" s="191">
        <f t="shared" si="22"/>
        <v>0</v>
      </c>
      <c r="DR113" s="191">
        <f t="shared" si="23"/>
        <v>85</v>
      </c>
    </row>
    <row r="114" s="140" customFormat="1" ht="15" spans="1:122">
      <c r="A114" s="211"/>
      <c r="B114" s="152">
        <v>23219122625</v>
      </c>
      <c r="C114" s="152" t="s">
        <v>173</v>
      </c>
      <c r="D114" s="152"/>
      <c r="E114" s="152"/>
      <c r="F114" s="213"/>
      <c r="G114" s="152"/>
      <c r="H114" s="213"/>
      <c r="I114" s="152"/>
      <c r="J114" s="201"/>
      <c r="K114" s="201"/>
      <c r="L114" s="201"/>
      <c r="M114" s="201"/>
      <c r="N114" s="201"/>
      <c r="O114" s="201"/>
      <c r="P114" s="216"/>
      <c r="Q114" s="216"/>
      <c r="R114" s="214"/>
      <c r="S114" s="214"/>
      <c r="T114" s="208" t="s">
        <v>174</v>
      </c>
      <c r="U114" s="208">
        <v>1</v>
      </c>
      <c r="V114" s="208" t="s">
        <v>79</v>
      </c>
      <c r="W114" s="208">
        <v>1</v>
      </c>
      <c r="X114" s="210" t="s">
        <v>50</v>
      </c>
      <c r="Y114" s="210">
        <v>1</v>
      </c>
      <c r="Z114" s="210" t="s">
        <v>124</v>
      </c>
      <c r="AA114" s="210">
        <v>1</v>
      </c>
      <c r="AB114" s="210" t="s">
        <v>57</v>
      </c>
      <c r="AC114" s="210">
        <v>1</v>
      </c>
      <c r="AD114" s="210" t="s">
        <v>52</v>
      </c>
      <c r="AE114" s="210">
        <v>1</v>
      </c>
      <c r="AF114" s="210" t="s">
        <v>54</v>
      </c>
      <c r="AG114" s="210">
        <v>1</v>
      </c>
      <c r="AH114" s="210" t="s">
        <v>165</v>
      </c>
      <c r="AI114" s="210">
        <v>1</v>
      </c>
      <c r="AJ114" s="210" t="s">
        <v>167</v>
      </c>
      <c r="AK114" s="210">
        <v>1</v>
      </c>
      <c r="AL114" s="210" t="s">
        <v>168</v>
      </c>
      <c r="AM114" s="210">
        <v>1</v>
      </c>
      <c r="AN114" s="210" t="s">
        <v>169</v>
      </c>
      <c r="AO114" s="210">
        <v>1</v>
      </c>
      <c r="AP114" s="210" t="s">
        <v>63</v>
      </c>
      <c r="AQ114" s="210">
        <v>1</v>
      </c>
      <c r="AR114" s="210" t="s">
        <v>31</v>
      </c>
      <c r="AS114" s="210">
        <v>1</v>
      </c>
      <c r="AT114" s="210" t="s">
        <v>96</v>
      </c>
      <c r="AU114" s="210">
        <v>1</v>
      </c>
      <c r="AV114" s="210" t="s">
        <v>170</v>
      </c>
      <c r="AW114" s="210">
        <v>1</v>
      </c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  <c r="BI114" s="211"/>
      <c r="BJ114" s="211"/>
      <c r="BK114" s="211"/>
      <c r="BL114" s="211"/>
      <c r="BM114" s="211"/>
      <c r="BN114" s="211"/>
      <c r="BO114" s="211"/>
      <c r="BP114" s="211"/>
      <c r="BQ114" s="211"/>
      <c r="BR114" s="211"/>
      <c r="BS114" s="211"/>
      <c r="BT114" s="211"/>
      <c r="BU114" s="211"/>
      <c r="BV114" s="211"/>
      <c r="BW114" s="211"/>
      <c r="BX114" s="211"/>
      <c r="BY114" s="211"/>
      <c r="BZ114" s="211"/>
      <c r="CA114" s="211"/>
      <c r="CB114" s="211"/>
      <c r="CC114" s="211"/>
      <c r="CD114" s="211"/>
      <c r="CE114" s="211"/>
      <c r="CF114" s="211"/>
      <c r="CG114" s="211"/>
      <c r="CH114" s="211"/>
      <c r="CI114" s="211"/>
      <c r="CJ114" s="211"/>
      <c r="CK114" s="211"/>
      <c r="CL114" s="211"/>
      <c r="CM114" s="211"/>
      <c r="CN114" s="211"/>
      <c r="CO114" s="211"/>
      <c r="CP114" s="211"/>
      <c r="CQ114" s="211"/>
      <c r="CR114" s="211"/>
      <c r="CS114" s="211"/>
      <c r="CT114" s="211"/>
      <c r="CU114" s="211"/>
      <c r="CV114" s="217"/>
      <c r="CW114" s="217"/>
      <c r="CX114" s="217"/>
      <c r="CY114" s="217"/>
      <c r="CZ114" s="216"/>
      <c r="DA114" s="216"/>
      <c r="DB114" s="216"/>
      <c r="DC114" s="216"/>
      <c r="DD114" s="216"/>
      <c r="DE114" s="216"/>
      <c r="DF114" s="223"/>
      <c r="DG114" s="223"/>
      <c r="DH114" s="224"/>
      <c r="DI114" s="152"/>
      <c r="DJ114" s="211"/>
      <c r="DK114" s="211"/>
      <c r="DL114" s="211"/>
      <c r="DM114" s="211"/>
      <c r="DN114" s="151">
        <v>1</v>
      </c>
      <c r="DO114" s="191">
        <v>0</v>
      </c>
      <c r="DP114" s="211">
        <v>13</v>
      </c>
      <c r="DQ114" s="191">
        <f t="shared" si="22"/>
        <v>0</v>
      </c>
      <c r="DR114" s="191">
        <f t="shared" si="23"/>
        <v>70</v>
      </c>
    </row>
    <row r="115" ht="15" spans="1:122">
      <c r="A115" s="211"/>
      <c r="B115" s="210">
        <v>23219122605</v>
      </c>
      <c r="C115" s="210" t="s">
        <v>175</v>
      </c>
      <c r="D115" s="152"/>
      <c r="E115" s="152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0" t="s">
        <v>124</v>
      </c>
      <c r="Q115" s="210">
        <v>1</v>
      </c>
      <c r="R115" s="214"/>
      <c r="S115" s="214"/>
      <c r="T115" s="214"/>
      <c r="U115" s="214"/>
      <c r="V115" s="214"/>
      <c r="W115" s="214"/>
      <c r="X115" s="210" t="s">
        <v>57</v>
      </c>
      <c r="Y115" s="210">
        <v>1</v>
      </c>
      <c r="Z115" s="211"/>
      <c r="AA115" s="211"/>
      <c r="AB115" s="214"/>
      <c r="AC115" s="214"/>
      <c r="AD115" s="214"/>
      <c r="AE115" s="214"/>
      <c r="AF115" s="211"/>
      <c r="AG115" s="211"/>
      <c r="AH115" s="211"/>
      <c r="AI115" s="211"/>
      <c r="AJ115" s="214"/>
      <c r="AK115" s="214"/>
      <c r="AL115" s="211"/>
      <c r="AM115" s="211"/>
      <c r="AN115" s="211"/>
      <c r="AO115" s="211"/>
      <c r="AP115" s="211"/>
      <c r="AQ115" s="211"/>
      <c r="AR115" s="211"/>
      <c r="AS115" s="211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4"/>
      <c r="BU115" s="214"/>
      <c r="BV115" s="214"/>
      <c r="BW115" s="214"/>
      <c r="BX115" s="214"/>
      <c r="BY115" s="214"/>
      <c r="BZ115" s="214"/>
      <c r="CA115" s="214"/>
      <c r="CB115" s="214"/>
      <c r="CC115" s="214"/>
      <c r="CD115" s="214"/>
      <c r="CE115" s="214"/>
      <c r="CF115" s="214"/>
      <c r="CG115" s="214"/>
      <c r="CH115" s="214"/>
      <c r="CI115" s="214"/>
      <c r="CJ115" s="214"/>
      <c r="CK115" s="214"/>
      <c r="CL115" s="214"/>
      <c r="CM115" s="214"/>
      <c r="CN115" s="214"/>
      <c r="CO115" s="214"/>
      <c r="CP115" s="214"/>
      <c r="CQ115" s="214"/>
      <c r="CR115" s="214"/>
      <c r="CS115" s="214"/>
      <c r="CT115" s="214"/>
      <c r="CU115" s="214"/>
      <c r="CV115" s="214"/>
      <c r="CW115" s="214"/>
      <c r="CX115" s="214"/>
      <c r="CY115" s="211"/>
      <c r="CZ115" s="217"/>
      <c r="DA115" s="217"/>
      <c r="DB115" s="211"/>
      <c r="DC115" s="211"/>
      <c r="DD115" s="148"/>
      <c r="DE115" s="148"/>
      <c r="DF115" s="148"/>
      <c r="DG115" s="148"/>
      <c r="DH115" s="148"/>
      <c r="DI115" s="148"/>
      <c r="DJ115" s="148"/>
      <c r="DK115" s="148"/>
      <c r="DL115" s="148"/>
      <c r="DM115" s="148"/>
      <c r="DN115" s="151">
        <v>0</v>
      </c>
      <c r="DO115" s="191">
        <v>1</v>
      </c>
      <c r="DP115" s="211">
        <f t="shared" si="21"/>
        <v>1</v>
      </c>
      <c r="DQ115" s="191">
        <f t="shared" si="22"/>
        <v>0</v>
      </c>
      <c r="DR115" s="191">
        <f t="shared" si="23"/>
        <v>7.5</v>
      </c>
    </row>
    <row r="116" ht="15" spans="1:122">
      <c r="A116" s="211"/>
      <c r="B116" s="210">
        <v>23219122626</v>
      </c>
      <c r="C116" s="210" t="s">
        <v>176</v>
      </c>
      <c r="D116" s="152"/>
      <c r="E116" s="152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14"/>
      <c r="R116" s="214"/>
      <c r="S116" s="214"/>
      <c r="T116" s="214"/>
      <c r="U116" s="214"/>
      <c r="V116" s="214"/>
      <c r="W116" s="214"/>
      <c r="X116" s="211"/>
      <c r="Y116" s="211"/>
      <c r="Z116" s="211"/>
      <c r="AA116" s="211"/>
      <c r="AB116" s="214"/>
      <c r="AC116" s="214"/>
      <c r="AD116" s="214"/>
      <c r="AE116" s="214"/>
      <c r="AF116" s="211"/>
      <c r="AG116" s="211"/>
      <c r="AH116" s="211"/>
      <c r="AI116" s="211"/>
      <c r="AJ116" s="214"/>
      <c r="AK116" s="214"/>
      <c r="AL116" s="211"/>
      <c r="AM116" s="211"/>
      <c r="AN116" s="211"/>
      <c r="AO116" s="211"/>
      <c r="AP116" s="211"/>
      <c r="AQ116" s="211"/>
      <c r="AR116" s="211"/>
      <c r="AS116" s="211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  <c r="BI116" s="214"/>
      <c r="BJ116" s="214"/>
      <c r="BK116" s="214"/>
      <c r="BL116" s="214"/>
      <c r="BM116" s="214"/>
      <c r="BN116" s="214"/>
      <c r="BO116" s="214"/>
      <c r="BP116" s="214"/>
      <c r="BQ116" s="214"/>
      <c r="BR116" s="214"/>
      <c r="BS116" s="214"/>
      <c r="BT116" s="214"/>
      <c r="BU116" s="214"/>
      <c r="BV116" s="214"/>
      <c r="BW116" s="214"/>
      <c r="BX116" s="214"/>
      <c r="BY116" s="214"/>
      <c r="BZ116" s="214"/>
      <c r="CA116" s="214"/>
      <c r="CB116" s="214"/>
      <c r="CC116" s="214"/>
      <c r="CD116" s="214"/>
      <c r="CE116" s="214"/>
      <c r="CF116" s="214"/>
      <c r="CG116" s="214"/>
      <c r="CH116" s="214"/>
      <c r="CI116" s="214"/>
      <c r="CJ116" s="214"/>
      <c r="CK116" s="214"/>
      <c r="CL116" s="214"/>
      <c r="CM116" s="214"/>
      <c r="CN116" s="214"/>
      <c r="CO116" s="214"/>
      <c r="CP116" s="214"/>
      <c r="CQ116" s="214"/>
      <c r="CR116" s="214"/>
      <c r="CS116" s="214"/>
      <c r="CT116" s="214"/>
      <c r="CU116" s="214"/>
      <c r="CV116" s="210"/>
      <c r="CW116" s="210"/>
      <c r="CX116" s="210" t="s">
        <v>100</v>
      </c>
      <c r="CY116" s="210">
        <v>1</v>
      </c>
      <c r="CZ116" s="217"/>
      <c r="DA116" s="217"/>
      <c r="DB116" s="211"/>
      <c r="DC116" s="211"/>
      <c r="DD116" s="148"/>
      <c r="DE116" s="148"/>
      <c r="DF116" s="148"/>
      <c r="DG116" s="148"/>
      <c r="DH116" s="148"/>
      <c r="DI116" s="148"/>
      <c r="DJ116" s="148"/>
      <c r="DK116" s="148"/>
      <c r="DL116" s="148"/>
      <c r="DM116" s="148"/>
      <c r="DN116" s="151">
        <v>0</v>
      </c>
      <c r="DO116" s="191">
        <v>0</v>
      </c>
      <c r="DP116" s="211">
        <f t="shared" si="21"/>
        <v>0</v>
      </c>
      <c r="DQ116" s="191">
        <f t="shared" si="22"/>
        <v>1</v>
      </c>
      <c r="DR116" s="191">
        <f t="shared" si="23"/>
        <v>1</v>
      </c>
    </row>
    <row r="117" ht="15" spans="1:122">
      <c r="A117" s="211"/>
      <c r="B117" s="210">
        <v>23219122627</v>
      </c>
      <c r="C117" s="210" t="s">
        <v>177</v>
      </c>
      <c r="D117" s="210"/>
      <c r="E117" s="210"/>
      <c r="F117" s="151"/>
      <c r="G117" s="15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0"/>
      <c r="Y117" s="210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  <c r="BI117" s="211"/>
      <c r="BJ117" s="211"/>
      <c r="BK117" s="211"/>
      <c r="BL117" s="21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211"/>
      <c r="CD117" s="211"/>
      <c r="CE117" s="211"/>
      <c r="CF117" s="211"/>
      <c r="CG117" s="211"/>
      <c r="CH117" s="211"/>
      <c r="CI117" s="211"/>
      <c r="CJ117" s="211"/>
      <c r="CK117" s="211"/>
      <c r="CL117" s="211"/>
      <c r="CM117" s="211"/>
      <c r="CN117" s="211"/>
      <c r="CO117" s="211"/>
      <c r="CP117" s="211"/>
      <c r="CQ117" s="211"/>
      <c r="CR117" s="211"/>
      <c r="CS117" s="211"/>
      <c r="CT117" s="211"/>
      <c r="CU117" s="211"/>
      <c r="CV117" s="210"/>
      <c r="CW117" s="210"/>
      <c r="CX117" s="210" t="s">
        <v>54</v>
      </c>
      <c r="CY117" s="210">
        <v>1</v>
      </c>
      <c r="CZ117" s="211"/>
      <c r="DA117" s="211"/>
      <c r="DB117" s="211"/>
      <c r="DC117" s="211"/>
      <c r="DD117" s="148"/>
      <c r="DE117" s="148"/>
      <c r="DF117" s="148"/>
      <c r="DG117" s="148"/>
      <c r="DH117" s="148"/>
      <c r="DI117" s="148"/>
      <c r="DJ117" s="148"/>
      <c r="DK117" s="148"/>
      <c r="DL117" s="148"/>
      <c r="DM117" s="148"/>
      <c r="DN117" s="151">
        <v>0</v>
      </c>
      <c r="DO117" s="191">
        <v>0</v>
      </c>
      <c r="DP117" s="211">
        <v>1</v>
      </c>
      <c r="DQ117" s="191">
        <f t="shared" si="22"/>
        <v>1</v>
      </c>
      <c r="DR117" s="191">
        <v>1</v>
      </c>
    </row>
    <row r="118" ht="15" spans="1:122">
      <c r="A118" s="211"/>
      <c r="B118" s="215">
        <v>23219122610</v>
      </c>
      <c r="C118" s="215" t="s">
        <v>178</v>
      </c>
      <c r="D118" s="210" t="s">
        <v>57</v>
      </c>
      <c r="E118" s="210">
        <v>1</v>
      </c>
      <c r="F118" s="151"/>
      <c r="G118" s="151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211"/>
      <c r="U118" s="211"/>
      <c r="V118" s="211"/>
      <c r="W118" s="211"/>
      <c r="X118" s="211"/>
      <c r="Y118" s="211"/>
      <c r="Z118" s="211"/>
      <c r="AA118" s="211"/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  <c r="BI118" s="211"/>
      <c r="BJ118" s="211"/>
      <c r="BK118" s="211"/>
      <c r="BL118" s="211"/>
      <c r="BM118" s="211"/>
      <c r="BN118" s="211"/>
      <c r="BO118" s="211"/>
      <c r="BP118" s="211"/>
      <c r="BQ118" s="211"/>
      <c r="BR118" s="211"/>
      <c r="BS118" s="211"/>
      <c r="BT118" s="211"/>
      <c r="BU118" s="211"/>
      <c r="BV118" s="211"/>
      <c r="BW118" s="211"/>
      <c r="BX118" s="211"/>
      <c r="BY118" s="211"/>
      <c r="BZ118" s="211"/>
      <c r="CA118" s="211"/>
      <c r="CB118" s="211"/>
      <c r="CC118" s="211"/>
      <c r="CD118" s="211"/>
      <c r="CE118" s="211"/>
      <c r="CF118" s="211"/>
      <c r="CG118" s="211"/>
      <c r="CH118" s="211"/>
      <c r="CI118" s="211"/>
      <c r="CJ118" s="211"/>
      <c r="CK118" s="211"/>
      <c r="CL118" s="211"/>
      <c r="CM118" s="211"/>
      <c r="CN118" s="211"/>
      <c r="CO118" s="211"/>
      <c r="CP118" s="211"/>
      <c r="CQ118" s="211"/>
      <c r="CR118" s="211"/>
      <c r="CS118" s="211"/>
      <c r="CT118" s="211"/>
      <c r="CU118" s="211"/>
      <c r="CV118" s="211"/>
      <c r="CW118" s="211"/>
      <c r="CX118" s="211"/>
      <c r="CY118" s="211"/>
      <c r="CZ118" s="211"/>
      <c r="DA118" s="211"/>
      <c r="DB118" s="211"/>
      <c r="DC118" s="211"/>
      <c r="DD118" s="148"/>
      <c r="DE118" s="148"/>
      <c r="DF118" s="148"/>
      <c r="DG118" s="148"/>
      <c r="DH118" s="148"/>
      <c r="DI118" s="148"/>
      <c r="DJ118" s="148"/>
      <c r="DK118" s="148"/>
      <c r="DL118" s="148"/>
      <c r="DM118" s="148"/>
      <c r="DN118" s="151">
        <v>0</v>
      </c>
      <c r="DO118" s="191">
        <v>1</v>
      </c>
      <c r="DP118" s="211">
        <f t="shared" si="21"/>
        <v>2</v>
      </c>
      <c r="DQ118" s="191">
        <f t="shared" si="22"/>
        <v>0</v>
      </c>
      <c r="DR118" s="191">
        <f t="shared" si="23"/>
        <v>12.5</v>
      </c>
    </row>
    <row r="119" s="140" customFormat="1" ht="15" spans="1:122">
      <c r="A119" s="211"/>
      <c r="B119" s="152">
        <v>23219122615</v>
      </c>
      <c r="C119" s="213" t="s">
        <v>179</v>
      </c>
      <c r="D119" s="213"/>
      <c r="E119" s="152"/>
      <c r="F119" s="152"/>
      <c r="G119" s="152"/>
      <c r="H119" s="216"/>
      <c r="I119" s="216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0" t="s">
        <v>165</v>
      </c>
      <c r="U119" s="210">
        <v>1</v>
      </c>
      <c r="V119" s="208" t="s">
        <v>174</v>
      </c>
      <c r="W119" s="208">
        <v>1</v>
      </c>
      <c r="X119" s="210" t="s">
        <v>57</v>
      </c>
      <c r="Y119" s="210">
        <v>1</v>
      </c>
      <c r="Z119" s="210" t="s">
        <v>54</v>
      </c>
      <c r="AA119" s="210">
        <v>1</v>
      </c>
      <c r="AB119" s="210" t="s">
        <v>167</v>
      </c>
      <c r="AC119" s="210">
        <v>1</v>
      </c>
      <c r="AD119" s="210" t="s">
        <v>169</v>
      </c>
      <c r="AE119" s="210">
        <v>1</v>
      </c>
      <c r="AF119" s="210" t="s">
        <v>34</v>
      </c>
      <c r="AG119" s="208">
        <v>1</v>
      </c>
      <c r="AH119" s="210" t="s">
        <v>96</v>
      </c>
      <c r="AI119" s="210">
        <v>1</v>
      </c>
      <c r="AJ119" s="208" t="s">
        <v>27</v>
      </c>
      <c r="AK119" s="208">
        <v>1</v>
      </c>
      <c r="AL119" s="210" t="s">
        <v>170</v>
      </c>
      <c r="AM119" s="210">
        <v>1</v>
      </c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7"/>
      <c r="BR119" s="217"/>
      <c r="BS119" s="217"/>
      <c r="BT119" s="217"/>
      <c r="BU119" s="217"/>
      <c r="BV119" s="217"/>
      <c r="BW119" s="217"/>
      <c r="BX119" s="217"/>
      <c r="BY119" s="217"/>
      <c r="BZ119" s="217"/>
      <c r="CA119" s="217"/>
      <c r="CB119" s="217"/>
      <c r="CC119" s="217"/>
      <c r="CD119" s="217"/>
      <c r="CE119" s="217"/>
      <c r="CF119" s="217"/>
      <c r="CG119" s="217"/>
      <c r="CH119" s="217"/>
      <c r="CI119" s="217"/>
      <c r="CJ119" s="217"/>
      <c r="CK119" s="217"/>
      <c r="CL119" s="217"/>
      <c r="CM119" s="217"/>
      <c r="CN119" s="217"/>
      <c r="CO119" s="217"/>
      <c r="CP119" s="217"/>
      <c r="CQ119" s="217"/>
      <c r="CR119" s="217"/>
      <c r="CS119" s="217"/>
      <c r="CT119" s="217"/>
      <c r="CU119" s="217"/>
      <c r="CV119" s="217"/>
      <c r="CW119" s="217"/>
      <c r="CX119" s="217"/>
      <c r="CY119" s="217"/>
      <c r="CZ119" s="217"/>
      <c r="DA119" s="217"/>
      <c r="DB119" s="211"/>
      <c r="DC119" s="211"/>
      <c r="DD119" s="211"/>
      <c r="DE119" s="211"/>
      <c r="DF119" s="211"/>
      <c r="DG119" s="211"/>
      <c r="DH119" s="211"/>
      <c r="DI119" s="211"/>
      <c r="DJ119" s="211"/>
      <c r="DK119" s="211"/>
      <c r="DL119" s="211"/>
      <c r="DM119" s="211"/>
      <c r="DN119" s="151">
        <v>1</v>
      </c>
      <c r="DO119" s="191">
        <v>0</v>
      </c>
      <c r="DP119" s="211">
        <f t="shared" si="21"/>
        <v>8</v>
      </c>
      <c r="DQ119" s="191">
        <f t="shared" si="22"/>
        <v>0</v>
      </c>
      <c r="DR119" s="191">
        <f t="shared" si="23"/>
        <v>45</v>
      </c>
    </row>
    <row r="120" s="140" customFormat="1" ht="15" spans="1:122">
      <c r="A120" s="211"/>
      <c r="B120" s="210">
        <v>23219122621</v>
      </c>
      <c r="C120" s="210" t="s">
        <v>180</v>
      </c>
      <c r="D120" s="152"/>
      <c r="E120" s="152"/>
      <c r="F120" s="152"/>
      <c r="G120" s="152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0" t="s">
        <v>165</v>
      </c>
      <c r="U120" s="210">
        <v>1</v>
      </c>
      <c r="V120" s="208" t="s">
        <v>174</v>
      </c>
      <c r="W120" s="208">
        <v>1</v>
      </c>
      <c r="X120" s="217"/>
      <c r="Y120" s="217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  <c r="BI120" s="211"/>
      <c r="BJ120" s="211"/>
      <c r="BK120" s="211"/>
      <c r="BL120" s="211"/>
      <c r="BM120" s="211"/>
      <c r="BN120" s="211"/>
      <c r="BO120" s="211"/>
      <c r="BP120" s="211"/>
      <c r="BQ120" s="211"/>
      <c r="BR120" s="211"/>
      <c r="BS120" s="211"/>
      <c r="BT120" s="211"/>
      <c r="BU120" s="211"/>
      <c r="BV120" s="211"/>
      <c r="BW120" s="211"/>
      <c r="BX120" s="211"/>
      <c r="BY120" s="211"/>
      <c r="BZ120" s="211"/>
      <c r="CA120" s="211"/>
      <c r="CB120" s="211"/>
      <c r="CC120" s="211"/>
      <c r="CD120" s="211"/>
      <c r="CE120" s="211"/>
      <c r="CF120" s="211"/>
      <c r="CG120" s="211"/>
      <c r="CH120" s="211"/>
      <c r="CI120" s="211"/>
      <c r="CJ120" s="211"/>
      <c r="CK120" s="211"/>
      <c r="CL120" s="211"/>
      <c r="CM120" s="211"/>
      <c r="CN120" s="211"/>
      <c r="CO120" s="211"/>
      <c r="CP120" s="211"/>
      <c r="CQ120" s="211"/>
      <c r="CR120" s="211"/>
      <c r="CS120" s="211"/>
      <c r="CT120" s="211"/>
      <c r="CU120" s="211"/>
      <c r="CV120" s="216"/>
      <c r="CW120" s="216"/>
      <c r="CX120" s="216"/>
      <c r="CY120" s="216"/>
      <c r="CZ120" s="211"/>
      <c r="DA120" s="211"/>
      <c r="DB120" s="211"/>
      <c r="DC120" s="211"/>
      <c r="DD120" s="211"/>
      <c r="DE120" s="211"/>
      <c r="DF120" s="211"/>
      <c r="DG120" s="211"/>
      <c r="DH120" s="210"/>
      <c r="DI120" s="210"/>
      <c r="DJ120" s="211"/>
      <c r="DK120" s="211"/>
      <c r="DL120" s="211"/>
      <c r="DM120" s="211"/>
      <c r="DN120" s="151">
        <v>1</v>
      </c>
      <c r="DO120" s="191">
        <v>0</v>
      </c>
      <c r="DP120" s="211">
        <f t="shared" si="21"/>
        <v>1</v>
      </c>
      <c r="DQ120" s="191">
        <f t="shared" si="22"/>
        <v>0</v>
      </c>
      <c r="DR120" s="191">
        <f t="shared" si="23"/>
        <v>10</v>
      </c>
    </row>
    <row r="121" s="140" customFormat="1" ht="15" spans="1:122">
      <c r="A121" s="211"/>
      <c r="B121" s="217">
        <v>23219122619</v>
      </c>
      <c r="C121" s="217" t="s">
        <v>181</v>
      </c>
      <c r="D121" s="152"/>
      <c r="E121" s="152"/>
      <c r="F121" s="152"/>
      <c r="G121" s="152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7"/>
      <c r="Y121" s="217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  <c r="BI121" s="211"/>
      <c r="BJ121" s="211"/>
      <c r="BK121" s="211"/>
      <c r="BL121" s="21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211"/>
      <c r="CD121" s="211"/>
      <c r="CE121" s="211"/>
      <c r="CF121" s="211"/>
      <c r="CG121" s="211"/>
      <c r="CH121" s="211"/>
      <c r="CI121" s="211"/>
      <c r="CJ121" s="211"/>
      <c r="CK121" s="211"/>
      <c r="CL121" s="211"/>
      <c r="CM121" s="211"/>
      <c r="CN121" s="211"/>
      <c r="CO121" s="211"/>
      <c r="CP121" s="211"/>
      <c r="CQ121" s="211"/>
      <c r="CR121" s="211"/>
      <c r="CS121" s="211"/>
      <c r="CT121" s="211"/>
      <c r="CU121" s="211"/>
      <c r="CV121" s="216"/>
      <c r="CW121" s="216"/>
      <c r="CX121" s="216"/>
      <c r="CY121" s="216"/>
      <c r="CZ121" s="211"/>
      <c r="DA121" s="211"/>
      <c r="DB121" s="211"/>
      <c r="DC121" s="211"/>
      <c r="DD121" s="211"/>
      <c r="DE121" s="211"/>
      <c r="DF121" s="211"/>
      <c r="DG121" s="211"/>
      <c r="DH121" s="210" t="s">
        <v>57</v>
      </c>
      <c r="DI121" s="210">
        <v>1</v>
      </c>
      <c r="DJ121" s="211"/>
      <c r="DK121" s="211"/>
      <c r="DL121" s="211"/>
      <c r="DM121" s="211"/>
      <c r="DN121" s="151">
        <v>0</v>
      </c>
      <c r="DO121" s="191">
        <v>0</v>
      </c>
      <c r="DP121" s="211">
        <f t="shared" si="21"/>
        <v>0</v>
      </c>
      <c r="DQ121" s="191">
        <f t="shared" si="22"/>
        <v>0</v>
      </c>
      <c r="DR121" s="191">
        <f t="shared" si="23"/>
        <v>0</v>
      </c>
    </row>
    <row r="122" s="140" customFormat="1" ht="15" spans="1:122">
      <c r="A122" s="211"/>
      <c r="B122" s="217">
        <v>23219122602</v>
      </c>
      <c r="C122" s="217" t="s">
        <v>182</v>
      </c>
      <c r="D122" s="208" t="s">
        <v>168</v>
      </c>
      <c r="E122" s="208">
        <v>1</v>
      </c>
      <c r="F122" s="208" t="s">
        <v>63</v>
      </c>
      <c r="G122" s="208">
        <v>1</v>
      </c>
      <c r="H122" s="201"/>
      <c r="I122" s="201"/>
      <c r="J122" s="201"/>
      <c r="K122" s="20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0" t="s">
        <v>57</v>
      </c>
      <c r="Y122" s="210">
        <v>1</v>
      </c>
      <c r="Z122" s="210" t="s">
        <v>96</v>
      </c>
      <c r="AA122" s="210">
        <v>1</v>
      </c>
      <c r="AB122" s="210" t="s">
        <v>170</v>
      </c>
      <c r="AC122" s="210">
        <v>1</v>
      </c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  <c r="BI122" s="211"/>
      <c r="BJ122" s="211"/>
      <c r="BK122" s="211"/>
      <c r="BL122" s="211"/>
      <c r="BM122" s="211"/>
      <c r="BN122" s="211"/>
      <c r="BO122" s="211"/>
      <c r="BP122" s="211"/>
      <c r="BQ122" s="211"/>
      <c r="BR122" s="211"/>
      <c r="BS122" s="211"/>
      <c r="BT122" s="211"/>
      <c r="BU122" s="211"/>
      <c r="BV122" s="211"/>
      <c r="BW122" s="211"/>
      <c r="BX122" s="211"/>
      <c r="BY122" s="211"/>
      <c r="BZ122" s="211"/>
      <c r="CA122" s="211"/>
      <c r="CB122" s="211"/>
      <c r="CC122" s="211"/>
      <c r="CD122" s="211"/>
      <c r="CE122" s="211"/>
      <c r="CF122" s="211"/>
      <c r="CG122" s="211"/>
      <c r="CH122" s="211"/>
      <c r="CI122" s="211"/>
      <c r="CJ122" s="211"/>
      <c r="CK122" s="211"/>
      <c r="CL122" s="211"/>
      <c r="CM122" s="211"/>
      <c r="CN122" s="211"/>
      <c r="CO122" s="211"/>
      <c r="CP122" s="211"/>
      <c r="CQ122" s="211"/>
      <c r="CR122" s="211"/>
      <c r="CS122" s="211"/>
      <c r="CT122" s="211"/>
      <c r="CU122" s="211"/>
      <c r="CV122" s="211"/>
      <c r="CW122" s="211"/>
      <c r="CX122" s="211"/>
      <c r="CY122" s="211"/>
      <c r="CZ122" s="211"/>
      <c r="DA122" s="211"/>
      <c r="DB122" s="211"/>
      <c r="DC122" s="211"/>
      <c r="DD122" s="211"/>
      <c r="DE122" s="211"/>
      <c r="DF122" s="211"/>
      <c r="DG122" s="211"/>
      <c r="DH122" s="211"/>
      <c r="DI122" s="211"/>
      <c r="DJ122" s="211"/>
      <c r="DK122" s="211"/>
      <c r="DL122" s="211"/>
      <c r="DM122" s="211"/>
      <c r="DN122" s="151">
        <v>0</v>
      </c>
      <c r="DO122" s="191">
        <v>2</v>
      </c>
      <c r="DP122" s="211">
        <f t="shared" si="21"/>
        <v>3</v>
      </c>
      <c r="DQ122" s="191">
        <f t="shared" si="22"/>
        <v>0</v>
      </c>
      <c r="DR122" s="191">
        <f t="shared" si="23"/>
        <v>20</v>
      </c>
    </row>
    <row r="123" s="140" customFormat="1" ht="15" spans="1:122">
      <c r="A123" s="211"/>
      <c r="B123" s="217">
        <v>23219122630</v>
      </c>
      <c r="C123" s="217" t="s">
        <v>183</v>
      </c>
      <c r="D123" s="152"/>
      <c r="E123" s="152"/>
      <c r="F123" s="152"/>
      <c r="G123" s="152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211"/>
      <c r="U123" s="211"/>
      <c r="V123" s="211"/>
      <c r="W123" s="211"/>
      <c r="X123" s="210" t="s">
        <v>52</v>
      </c>
      <c r="Y123" s="210">
        <v>1</v>
      </c>
      <c r="Z123" s="210" t="s">
        <v>169</v>
      </c>
      <c r="AA123" s="210">
        <v>1</v>
      </c>
      <c r="AB123" s="201"/>
      <c r="AC123" s="20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  <c r="BI123" s="211"/>
      <c r="BJ123" s="211"/>
      <c r="BK123" s="211"/>
      <c r="BL123" s="21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211"/>
      <c r="CD123" s="211"/>
      <c r="CE123" s="211"/>
      <c r="CF123" s="211"/>
      <c r="CG123" s="211"/>
      <c r="CH123" s="211"/>
      <c r="CI123" s="211"/>
      <c r="CJ123" s="211"/>
      <c r="CK123" s="211"/>
      <c r="CL123" s="211"/>
      <c r="CM123" s="211"/>
      <c r="CN123" s="211"/>
      <c r="CO123" s="211"/>
      <c r="CP123" s="211"/>
      <c r="CQ123" s="211"/>
      <c r="CR123" s="211"/>
      <c r="CS123" s="211"/>
      <c r="CT123" s="211"/>
      <c r="CU123" s="211"/>
      <c r="CV123" s="211"/>
      <c r="CW123" s="211"/>
      <c r="CX123" s="211"/>
      <c r="CY123" s="211"/>
      <c r="CZ123" s="211"/>
      <c r="DA123" s="211"/>
      <c r="DB123" s="211"/>
      <c r="DC123" s="211"/>
      <c r="DD123" s="211"/>
      <c r="DE123" s="211"/>
      <c r="DF123" s="211"/>
      <c r="DG123" s="211"/>
      <c r="DH123" s="211"/>
      <c r="DI123" s="211"/>
      <c r="DJ123" s="211"/>
      <c r="DK123" s="211"/>
      <c r="DL123" s="211"/>
      <c r="DM123" s="211"/>
      <c r="DN123" s="151">
        <v>0</v>
      </c>
      <c r="DO123" s="191">
        <v>0</v>
      </c>
      <c r="DP123" s="211">
        <f t="shared" si="21"/>
        <v>2</v>
      </c>
      <c r="DQ123" s="191">
        <f t="shared" si="22"/>
        <v>0</v>
      </c>
      <c r="DR123" s="191">
        <f t="shared" si="23"/>
        <v>10</v>
      </c>
    </row>
    <row r="124" s="141" customFormat="1" ht="15" spans="1:122">
      <c r="A124" s="211"/>
      <c r="B124" s="204">
        <v>23219122614</v>
      </c>
      <c r="C124" s="204" t="s">
        <v>184</v>
      </c>
      <c r="D124" s="210" t="s">
        <v>57</v>
      </c>
      <c r="E124" s="210">
        <v>1</v>
      </c>
      <c r="F124" s="204"/>
      <c r="G124" s="204"/>
      <c r="H124" s="204"/>
      <c r="I124" s="204"/>
      <c r="J124" s="204"/>
      <c r="K124" s="204"/>
      <c r="L124" s="204"/>
      <c r="M124" s="204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10" t="s">
        <v>169</v>
      </c>
      <c r="Y124" s="210">
        <v>1</v>
      </c>
      <c r="Z124" s="210" t="s">
        <v>96</v>
      </c>
      <c r="AA124" s="210">
        <v>1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5"/>
      <c r="BC124" s="205"/>
      <c r="BD124" s="205"/>
      <c r="BE124" s="205"/>
      <c r="BF124" s="205"/>
      <c r="BG124" s="205"/>
      <c r="BH124" s="205"/>
      <c r="BI124" s="205"/>
      <c r="BJ124" s="205"/>
      <c r="BK124" s="205"/>
      <c r="BL124" s="205"/>
      <c r="BM124" s="205"/>
      <c r="BN124" s="205"/>
      <c r="BO124" s="205"/>
      <c r="BP124" s="205"/>
      <c r="BQ124" s="205"/>
      <c r="BR124" s="205"/>
      <c r="BS124" s="205"/>
      <c r="BT124" s="205"/>
      <c r="BU124" s="205"/>
      <c r="BV124" s="205"/>
      <c r="BW124" s="205"/>
      <c r="BX124" s="205"/>
      <c r="BY124" s="205"/>
      <c r="BZ124" s="205"/>
      <c r="CA124" s="205"/>
      <c r="CB124" s="205"/>
      <c r="CC124" s="205"/>
      <c r="CD124" s="205"/>
      <c r="CE124" s="205"/>
      <c r="CF124" s="205"/>
      <c r="CG124" s="205"/>
      <c r="CH124" s="205"/>
      <c r="CI124" s="205"/>
      <c r="CJ124" s="205"/>
      <c r="CK124" s="205"/>
      <c r="CL124" s="205"/>
      <c r="CM124" s="205"/>
      <c r="CN124" s="205"/>
      <c r="CO124" s="205"/>
      <c r="CP124" s="205"/>
      <c r="CQ124" s="205"/>
      <c r="CR124" s="205"/>
      <c r="CS124" s="205"/>
      <c r="CT124" s="205"/>
      <c r="CU124" s="205"/>
      <c r="CV124" s="205"/>
      <c r="CW124" s="205"/>
      <c r="CX124" s="205"/>
      <c r="CY124" s="205"/>
      <c r="CZ124" s="202"/>
      <c r="DA124" s="202"/>
      <c r="DB124" s="202"/>
      <c r="DC124" s="202"/>
      <c r="DD124" s="206"/>
      <c r="DE124" s="206"/>
      <c r="DF124" s="206"/>
      <c r="DG124" s="206"/>
      <c r="DH124" s="206"/>
      <c r="DI124" s="206"/>
      <c r="DJ124" s="206"/>
      <c r="DK124" s="206"/>
      <c r="DL124" s="206"/>
      <c r="DM124" s="206"/>
      <c r="DN124" s="151">
        <v>0</v>
      </c>
      <c r="DO124" s="191">
        <v>1</v>
      </c>
      <c r="DP124" s="211">
        <f t="shared" si="21"/>
        <v>2</v>
      </c>
      <c r="DQ124" s="191">
        <f t="shared" si="22"/>
        <v>0</v>
      </c>
      <c r="DR124" s="191">
        <f t="shared" si="23"/>
        <v>12.5</v>
      </c>
    </row>
    <row r="125" s="141" customFormat="1" ht="15" spans="1:122">
      <c r="A125" s="211"/>
      <c r="B125" s="210">
        <v>23219122606</v>
      </c>
      <c r="C125" s="210" t="s">
        <v>185</v>
      </c>
      <c r="D125" s="204"/>
      <c r="E125" s="204"/>
      <c r="F125" s="204"/>
      <c r="G125" s="204"/>
      <c r="H125" s="204"/>
      <c r="I125" s="204"/>
      <c r="J125" s="204"/>
      <c r="K125" s="204"/>
      <c r="L125" s="204"/>
      <c r="M125" s="204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10" t="s">
        <v>53</v>
      </c>
      <c r="Y125" s="210">
        <v>1</v>
      </c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  <c r="BF125" s="202"/>
      <c r="BG125" s="202"/>
      <c r="BH125" s="202"/>
      <c r="BI125" s="202"/>
      <c r="BJ125" s="202"/>
      <c r="BK125" s="202"/>
      <c r="BL125" s="202"/>
      <c r="BM125" s="202"/>
      <c r="BN125" s="202"/>
      <c r="BO125" s="202"/>
      <c r="BP125" s="202"/>
      <c r="BQ125" s="202"/>
      <c r="BR125" s="202"/>
      <c r="BS125" s="202"/>
      <c r="BT125" s="202"/>
      <c r="BU125" s="202"/>
      <c r="BV125" s="202"/>
      <c r="BW125" s="202"/>
      <c r="BX125" s="202"/>
      <c r="BY125" s="202"/>
      <c r="BZ125" s="202"/>
      <c r="CA125" s="202"/>
      <c r="CB125" s="202"/>
      <c r="CC125" s="202"/>
      <c r="CD125" s="202"/>
      <c r="CE125" s="202"/>
      <c r="CF125" s="202"/>
      <c r="CG125" s="202"/>
      <c r="CH125" s="202"/>
      <c r="CI125" s="202"/>
      <c r="CJ125" s="202"/>
      <c r="CK125" s="202"/>
      <c r="CL125" s="202"/>
      <c r="CM125" s="202"/>
      <c r="CN125" s="202"/>
      <c r="CO125" s="202"/>
      <c r="CP125" s="202"/>
      <c r="CQ125" s="202"/>
      <c r="CR125" s="202"/>
      <c r="CS125" s="202"/>
      <c r="CT125" s="202"/>
      <c r="CU125" s="202"/>
      <c r="CV125" s="202"/>
      <c r="CW125" s="202"/>
      <c r="CX125" s="202"/>
      <c r="CY125" s="202"/>
      <c r="CZ125" s="202"/>
      <c r="DA125" s="202"/>
      <c r="DB125" s="202"/>
      <c r="DC125" s="202"/>
      <c r="DD125" s="206"/>
      <c r="DE125" s="206"/>
      <c r="DF125" s="206"/>
      <c r="DG125" s="206"/>
      <c r="DH125" s="206"/>
      <c r="DI125" s="206"/>
      <c r="DJ125" s="206"/>
      <c r="DK125" s="206"/>
      <c r="DL125" s="206"/>
      <c r="DM125" s="206"/>
      <c r="DN125" s="151">
        <v>0</v>
      </c>
      <c r="DO125" s="191">
        <v>0</v>
      </c>
      <c r="DP125" s="211">
        <v>1</v>
      </c>
      <c r="DQ125" s="191">
        <f t="shared" si="22"/>
        <v>0</v>
      </c>
      <c r="DR125" s="191">
        <f t="shared" si="23"/>
        <v>5</v>
      </c>
    </row>
    <row r="126" s="141" customFormat="1" ht="15" spans="1:122">
      <c r="A126" s="211"/>
      <c r="B126" s="204">
        <v>23219122628</v>
      </c>
      <c r="C126" s="204" t="s">
        <v>186</v>
      </c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10" t="s">
        <v>169</v>
      </c>
      <c r="Y126" s="210">
        <v>1</v>
      </c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  <c r="BF126" s="202"/>
      <c r="BG126" s="202"/>
      <c r="BH126" s="202"/>
      <c r="BI126" s="202"/>
      <c r="BJ126" s="202"/>
      <c r="BK126" s="202"/>
      <c r="BL126" s="202"/>
      <c r="BM126" s="202"/>
      <c r="BN126" s="202"/>
      <c r="BO126" s="202"/>
      <c r="BP126" s="202"/>
      <c r="BQ126" s="202"/>
      <c r="BR126" s="202"/>
      <c r="BS126" s="202"/>
      <c r="BT126" s="202"/>
      <c r="BU126" s="202"/>
      <c r="BV126" s="202"/>
      <c r="BW126" s="202"/>
      <c r="BX126" s="202"/>
      <c r="BY126" s="202"/>
      <c r="BZ126" s="202"/>
      <c r="CA126" s="202"/>
      <c r="CB126" s="202"/>
      <c r="CC126" s="202"/>
      <c r="CD126" s="202"/>
      <c r="CE126" s="202"/>
      <c r="CF126" s="202"/>
      <c r="CG126" s="202"/>
      <c r="CH126" s="202"/>
      <c r="CI126" s="202"/>
      <c r="CJ126" s="202"/>
      <c r="CK126" s="202"/>
      <c r="CL126" s="202"/>
      <c r="CM126" s="202"/>
      <c r="CN126" s="202"/>
      <c r="CO126" s="202"/>
      <c r="CP126" s="202"/>
      <c r="CQ126" s="202"/>
      <c r="CR126" s="202"/>
      <c r="CS126" s="202"/>
      <c r="CT126" s="202"/>
      <c r="CU126" s="202"/>
      <c r="CV126" s="202"/>
      <c r="CW126" s="202"/>
      <c r="CX126" s="202"/>
      <c r="CY126" s="202"/>
      <c r="CZ126" s="202"/>
      <c r="DA126" s="202"/>
      <c r="DB126" s="202"/>
      <c r="DC126" s="202"/>
      <c r="DD126" s="206"/>
      <c r="DE126" s="206"/>
      <c r="DF126" s="206"/>
      <c r="DG126" s="206"/>
      <c r="DH126" s="206"/>
      <c r="DI126" s="206"/>
      <c r="DJ126" s="206"/>
      <c r="DK126" s="206"/>
      <c r="DL126" s="206"/>
      <c r="DM126" s="206"/>
      <c r="DN126" s="151">
        <v>0</v>
      </c>
      <c r="DO126" s="191">
        <v>0</v>
      </c>
      <c r="DP126" s="211">
        <f>Y126+AA126+AC126+AE126+AG126+AI126+AK126+AM126+AO126+AQ126+AS126+AU126+AW59+AY126+BA126+BC126+BE126+BG126+BI59+BK126+BM126+BO126+BQ126+BS126+BU126+BW126+BY126+DS126</f>
        <v>1</v>
      </c>
      <c r="DQ126" s="191">
        <f t="shared" si="22"/>
        <v>0</v>
      </c>
      <c r="DR126" s="191">
        <f t="shared" si="23"/>
        <v>5</v>
      </c>
    </row>
    <row r="127" ht="15" spans="1:122">
      <c r="A127" s="211"/>
      <c r="B127" s="210">
        <v>23219122629</v>
      </c>
      <c r="C127" s="210" t="s">
        <v>187</v>
      </c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210" t="s">
        <v>169</v>
      </c>
      <c r="Y127" s="210">
        <v>1</v>
      </c>
      <c r="Z127" s="150"/>
      <c r="AA127" s="150"/>
      <c r="AB127" s="150"/>
      <c r="AC127" s="150"/>
      <c r="AD127" s="150"/>
      <c r="AE127" s="150"/>
      <c r="AF127" s="150"/>
      <c r="AG127" s="150"/>
      <c r="AH127" s="150"/>
      <c r="AI127" s="150"/>
      <c r="AJ127" s="150"/>
      <c r="AK127" s="150"/>
      <c r="AL127" s="150"/>
      <c r="AM127" s="150"/>
      <c r="AN127" s="150"/>
      <c r="AO127" s="150"/>
      <c r="AP127" s="150"/>
      <c r="AQ127" s="150"/>
      <c r="AR127" s="150"/>
      <c r="AS127" s="150"/>
      <c r="AT127" s="150"/>
      <c r="AU127" s="150"/>
      <c r="AV127" s="150"/>
      <c r="AW127" s="150"/>
      <c r="AX127" s="150"/>
      <c r="AY127" s="150"/>
      <c r="AZ127" s="150"/>
      <c r="BA127" s="150"/>
      <c r="BB127" s="150"/>
      <c r="BC127" s="150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0"/>
      <c r="BN127" s="150"/>
      <c r="BO127" s="150"/>
      <c r="BP127" s="150"/>
      <c r="BQ127" s="150"/>
      <c r="BR127" s="150"/>
      <c r="BS127" s="150"/>
      <c r="BT127" s="150"/>
      <c r="BU127" s="150"/>
      <c r="BV127" s="150"/>
      <c r="BW127" s="150"/>
      <c r="BX127" s="150"/>
      <c r="BY127" s="150"/>
      <c r="BZ127" s="150"/>
      <c r="CA127" s="150"/>
      <c r="CB127" s="150"/>
      <c r="CC127" s="150"/>
      <c r="CD127" s="150"/>
      <c r="CE127" s="150"/>
      <c r="CF127" s="150"/>
      <c r="CG127" s="150"/>
      <c r="CH127" s="150"/>
      <c r="CI127" s="150"/>
      <c r="CJ127" s="150"/>
      <c r="CK127" s="150"/>
      <c r="CL127" s="150"/>
      <c r="CM127" s="150"/>
      <c r="CN127" s="150"/>
      <c r="CO127" s="150"/>
      <c r="CP127" s="150"/>
      <c r="CQ127" s="150"/>
      <c r="CR127" s="150"/>
      <c r="CS127" s="150"/>
      <c r="CT127" s="150"/>
      <c r="CU127" s="150"/>
      <c r="CV127" s="150"/>
      <c r="CW127" s="150"/>
      <c r="CX127" s="150"/>
      <c r="CY127" s="150"/>
      <c r="CZ127" s="150"/>
      <c r="DA127" s="150"/>
      <c r="DB127" s="150"/>
      <c r="DC127" s="150"/>
      <c r="DD127" s="150"/>
      <c r="DE127" s="150"/>
      <c r="DF127" s="150"/>
      <c r="DG127" s="150"/>
      <c r="DH127" s="150"/>
      <c r="DI127" s="150"/>
      <c r="DJ127" s="150"/>
      <c r="DK127" s="150"/>
      <c r="DL127" s="150"/>
      <c r="DM127" s="150"/>
      <c r="DN127" s="151">
        <v>0</v>
      </c>
      <c r="DO127" s="191">
        <v>0</v>
      </c>
      <c r="DP127" s="211">
        <f>Y127+AA127+AC127+AE127+AG127+AI127+AK127+AM127+AO127+AQ127+AS127+AU127+AW60+AY127+BA127+BC127+BE127+BG127+BI60+BK127+BM127+BO127+BQ127+BS127+BU127+BW127+BY127+DS127</f>
        <v>1</v>
      </c>
      <c r="DQ127" s="191">
        <f t="shared" si="22"/>
        <v>0</v>
      </c>
      <c r="DR127" s="191">
        <f t="shared" si="23"/>
        <v>5</v>
      </c>
    </row>
    <row r="128" ht="15" spans="1:122">
      <c r="A128" s="211"/>
      <c r="B128" s="209">
        <v>23219122613</v>
      </c>
      <c r="C128" s="210" t="s">
        <v>188</v>
      </c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  <c r="O128" s="150"/>
      <c r="P128" s="150"/>
      <c r="Q128" s="150"/>
      <c r="R128" s="150"/>
      <c r="S128" s="150"/>
      <c r="T128" s="150"/>
      <c r="U128" s="150"/>
      <c r="V128" s="150"/>
      <c r="W128" s="150"/>
      <c r="X128" s="210" t="s">
        <v>96</v>
      </c>
      <c r="Y128" s="210">
        <v>1</v>
      </c>
      <c r="Z128" s="150"/>
      <c r="AA128" s="150"/>
      <c r="AB128" s="150"/>
      <c r="AC128" s="150"/>
      <c r="AD128" s="150"/>
      <c r="AE128" s="150"/>
      <c r="AF128" s="150"/>
      <c r="AG128" s="150"/>
      <c r="AH128" s="150"/>
      <c r="AI128" s="150"/>
      <c r="AJ128" s="150"/>
      <c r="AK128" s="150"/>
      <c r="AL128" s="150"/>
      <c r="AM128" s="150"/>
      <c r="AN128" s="150"/>
      <c r="AO128" s="150"/>
      <c r="AP128" s="150"/>
      <c r="AQ128" s="150"/>
      <c r="AR128" s="150"/>
      <c r="AS128" s="150"/>
      <c r="AT128" s="150"/>
      <c r="AU128" s="150"/>
      <c r="AV128" s="150"/>
      <c r="AW128" s="150"/>
      <c r="AX128" s="150"/>
      <c r="AY128" s="150"/>
      <c r="AZ128" s="150"/>
      <c r="BA128" s="150"/>
      <c r="BB128" s="150"/>
      <c r="BC128" s="150"/>
      <c r="BD128" s="150"/>
      <c r="BE128" s="150"/>
      <c r="BF128" s="150"/>
      <c r="BG128" s="150"/>
      <c r="BH128" s="150"/>
      <c r="BI128" s="150"/>
      <c r="BJ128" s="150"/>
      <c r="BK128" s="150"/>
      <c r="BL128" s="150"/>
      <c r="BM128" s="150"/>
      <c r="BN128" s="150"/>
      <c r="BO128" s="150"/>
      <c r="BP128" s="150"/>
      <c r="BQ128" s="150"/>
      <c r="BR128" s="150"/>
      <c r="BS128" s="150"/>
      <c r="BT128" s="150"/>
      <c r="BU128" s="150"/>
      <c r="BV128" s="150"/>
      <c r="BW128" s="150"/>
      <c r="BX128" s="150"/>
      <c r="BY128" s="150"/>
      <c r="BZ128" s="150"/>
      <c r="CA128" s="150"/>
      <c r="CB128" s="150"/>
      <c r="CC128" s="150"/>
      <c r="CD128" s="150"/>
      <c r="CE128" s="150"/>
      <c r="CF128" s="150"/>
      <c r="CG128" s="150"/>
      <c r="CH128" s="150"/>
      <c r="CI128" s="150"/>
      <c r="CJ128" s="150"/>
      <c r="CK128" s="150"/>
      <c r="CL128" s="150"/>
      <c r="CM128" s="150"/>
      <c r="CN128" s="150"/>
      <c r="CO128" s="150"/>
      <c r="CP128" s="150"/>
      <c r="CQ128" s="150"/>
      <c r="CR128" s="150"/>
      <c r="CS128" s="150"/>
      <c r="CT128" s="150"/>
      <c r="CU128" s="150"/>
      <c r="CV128" s="150"/>
      <c r="CW128" s="150"/>
      <c r="CX128" s="150"/>
      <c r="CY128" s="150"/>
      <c r="CZ128" s="150"/>
      <c r="DA128" s="150"/>
      <c r="DB128" s="150"/>
      <c r="DC128" s="150"/>
      <c r="DD128" s="150"/>
      <c r="DE128" s="150"/>
      <c r="DF128" s="150"/>
      <c r="DG128" s="150"/>
      <c r="DH128" s="150"/>
      <c r="DI128" s="150"/>
      <c r="DJ128" s="150"/>
      <c r="DK128" s="150"/>
      <c r="DL128" s="150"/>
      <c r="DM128" s="150"/>
      <c r="DN128" s="151">
        <v>0</v>
      </c>
      <c r="DO128" s="191">
        <v>0</v>
      </c>
      <c r="DP128" s="191">
        <f>Y128+AA128+AC128+AE128+AG128+AI128+AK128+AM128+AO128+AQ128+AS128+AU128+AW128+AY128+BA128+BC128+BE128+BG128+BI128+BK128+BM128+BO128+BQ128+BS128+BU128+BW128+BY128+CA128+CC128+CE128+CG128+CI128+CK128+CM128+CO128+CQ128+CS128+CU128+CW128</f>
        <v>1</v>
      </c>
      <c r="DQ128" s="191">
        <f t="shared" si="22"/>
        <v>0</v>
      </c>
      <c r="DR128" s="191">
        <f t="shared" si="23"/>
        <v>5</v>
      </c>
    </row>
    <row r="129" ht="15" spans="1:122">
      <c r="A129" s="147" t="s">
        <v>0</v>
      </c>
      <c r="B129" s="148" t="s">
        <v>1</v>
      </c>
      <c r="C129" s="148" t="s">
        <v>2</v>
      </c>
      <c r="D129" s="149" t="s">
        <v>3</v>
      </c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 t="s">
        <v>4</v>
      </c>
      <c r="Q129" s="149"/>
      <c r="R129" s="149"/>
      <c r="S129" s="149"/>
      <c r="T129" s="150" t="s">
        <v>5</v>
      </c>
      <c r="U129" s="150"/>
      <c r="V129" s="150"/>
      <c r="W129" s="150"/>
      <c r="X129" s="149" t="s">
        <v>6</v>
      </c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  <c r="BI129" s="149"/>
      <c r="BJ129" s="149"/>
      <c r="BK129" s="149"/>
      <c r="BL129" s="149"/>
      <c r="BM129" s="149"/>
      <c r="BN129" s="149"/>
      <c r="BO129" s="149"/>
      <c r="BP129" s="149"/>
      <c r="BQ129" s="149"/>
      <c r="BR129" s="149"/>
      <c r="BS129" s="149"/>
      <c r="BT129" s="149"/>
      <c r="BU129" s="149"/>
      <c r="BV129" s="149"/>
      <c r="BW129" s="149"/>
      <c r="BX129" s="149"/>
      <c r="BY129" s="149"/>
      <c r="BZ129" s="149"/>
      <c r="CA129" s="149"/>
      <c r="CB129" s="149"/>
      <c r="CC129" s="149"/>
      <c r="CD129" s="149"/>
      <c r="CE129" s="149"/>
      <c r="CF129" s="149"/>
      <c r="CG129" s="149"/>
      <c r="CH129" s="149"/>
      <c r="CI129" s="149"/>
      <c r="CJ129" s="149"/>
      <c r="CK129" s="149"/>
      <c r="CL129" s="149"/>
      <c r="CM129" s="149"/>
      <c r="CN129" s="149"/>
      <c r="CO129" s="149"/>
      <c r="CP129" s="149"/>
      <c r="CQ129" s="149"/>
      <c r="CR129" s="149"/>
      <c r="CS129" s="149"/>
      <c r="CT129" s="149"/>
      <c r="CU129" s="149"/>
      <c r="CV129" s="149"/>
      <c r="CW129" s="149"/>
      <c r="CX129" s="149" t="s">
        <v>7</v>
      </c>
      <c r="CY129" s="149"/>
      <c r="CZ129" s="149"/>
      <c r="DA129" s="149"/>
      <c r="DB129" s="149"/>
      <c r="DC129" s="149"/>
      <c r="DD129" s="149"/>
      <c r="DE129" s="149"/>
      <c r="DF129" s="149"/>
      <c r="DG129" s="149"/>
      <c r="DH129" s="149" t="s">
        <v>8</v>
      </c>
      <c r="DI129" s="149"/>
      <c r="DJ129" s="149"/>
      <c r="DK129" s="149"/>
      <c r="DL129" s="149"/>
      <c r="DM129" s="149"/>
      <c r="DN129" s="150" t="s">
        <v>9</v>
      </c>
      <c r="DO129" s="150"/>
      <c r="DP129" s="150"/>
      <c r="DQ129" s="150"/>
      <c r="DR129" s="150" t="s">
        <v>10</v>
      </c>
    </row>
    <row r="130" ht="15" spans="1:122">
      <c r="A130" s="148"/>
      <c r="B130" s="148"/>
      <c r="C130" s="148"/>
      <c r="D130" s="150" t="s">
        <v>11</v>
      </c>
      <c r="E130" s="150" t="s">
        <v>12</v>
      </c>
      <c r="F130" s="150" t="s">
        <v>11</v>
      </c>
      <c r="G130" s="150" t="s">
        <v>12</v>
      </c>
      <c r="H130" s="150" t="s">
        <v>11</v>
      </c>
      <c r="I130" s="150" t="s">
        <v>12</v>
      </c>
      <c r="J130" s="150" t="s">
        <v>11</v>
      </c>
      <c r="K130" s="150" t="s">
        <v>12</v>
      </c>
      <c r="L130" s="150" t="s">
        <v>11</v>
      </c>
      <c r="M130" s="150" t="s">
        <v>12</v>
      </c>
      <c r="N130" s="150" t="s">
        <v>11</v>
      </c>
      <c r="O130" s="150" t="s">
        <v>12</v>
      </c>
      <c r="P130" s="150" t="s">
        <v>11</v>
      </c>
      <c r="Q130" s="150" t="s">
        <v>12</v>
      </c>
      <c r="R130" s="150" t="s">
        <v>11</v>
      </c>
      <c r="S130" s="150" t="s">
        <v>12</v>
      </c>
      <c r="T130" s="150" t="s">
        <v>11</v>
      </c>
      <c r="U130" s="150" t="s">
        <v>12</v>
      </c>
      <c r="V130" s="150" t="s">
        <v>11</v>
      </c>
      <c r="W130" s="150" t="s">
        <v>12</v>
      </c>
      <c r="X130" s="150" t="s">
        <v>11</v>
      </c>
      <c r="Y130" s="150" t="s">
        <v>12</v>
      </c>
      <c r="Z130" s="150" t="s">
        <v>11</v>
      </c>
      <c r="AA130" s="150" t="s">
        <v>12</v>
      </c>
      <c r="AB130" s="150" t="s">
        <v>11</v>
      </c>
      <c r="AC130" s="150" t="s">
        <v>12</v>
      </c>
      <c r="AD130" s="150" t="s">
        <v>11</v>
      </c>
      <c r="AE130" s="150" t="s">
        <v>12</v>
      </c>
      <c r="AF130" s="150" t="s">
        <v>11</v>
      </c>
      <c r="AG130" s="150" t="s">
        <v>12</v>
      </c>
      <c r="AH130" s="150" t="s">
        <v>11</v>
      </c>
      <c r="AI130" s="150" t="s">
        <v>12</v>
      </c>
      <c r="AJ130" s="150" t="s">
        <v>11</v>
      </c>
      <c r="AK130" s="150" t="s">
        <v>12</v>
      </c>
      <c r="AL130" s="150" t="s">
        <v>11</v>
      </c>
      <c r="AM130" s="150" t="s">
        <v>12</v>
      </c>
      <c r="AN130" s="150" t="s">
        <v>11</v>
      </c>
      <c r="AO130" s="150" t="s">
        <v>12</v>
      </c>
      <c r="AP130" s="150" t="s">
        <v>11</v>
      </c>
      <c r="AQ130" s="150" t="s">
        <v>12</v>
      </c>
      <c r="AR130" s="150" t="s">
        <v>11</v>
      </c>
      <c r="AS130" s="150" t="s">
        <v>12</v>
      </c>
      <c r="AT130" s="150" t="s">
        <v>11</v>
      </c>
      <c r="AU130" s="150" t="s">
        <v>12</v>
      </c>
      <c r="AV130" s="150" t="s">
        <v>11</v>
      </c>
      <c r="AW130" s="150" t="s">
        <v>12</v>
      </c>
      <c r="AX130" s="150" t="s">
        <v>11</v>
      </c>
      <c r="AY130" s="150" t="s">
        <v>12</v>
      </c>
      <c r="AZ130" s="150" t="s">
        <v>11</v>
      </c>
      <c r="BA130" s="150" t="s">
        <v>12</v>
      </c>
      <c r="BB130" s="150" t="s">
        <v>11</v>
      </c>
      <c r="BC130" s="150" t="s">
        <v>12</v>
      </c>
      <c r="BD130" s="150" t="s">
        <v>11</v>
      </c>
      <c r="BE130" s="150" t="s">
        <v>12</v>
      </c>
      <c r="BF130" s="150" t="s">
        <v>11</v>
      </c>
      <c r="BG130" s="150" t="s">
        <v>12</v>
      </c>
      <c r="BH130" s="150" t="s">
        <v>11</v>
      </c>
      <c r="BI130" s="150" t="s">
        <v>12</v>
      </c>
      <c r="BJ130" s="150" t="s">
        <v>11</v>
      </c>
      <c r="BK130" s="150" t="s">
        <v>12</v>
      </c>
      <c r="BL130" s="150" t="s">
        <v>11</v>
      </c>
      <c r="BM130" s="150" t="s">
        <v>12</v>
      </c>
      <c r="BN130" s="150" t="s">
        <v>11</v>
      </c>
      <c r="BO130" s="150" t="s">
        <v>12</v>
      </c>
      <c r="BP130" s="150" t="s">
        <v>11</v>
      </c>
      <c r="BQ130" s="150" t="s">
        <v>12</v>
      </c>
      <c r="BR130" s="150" t="s">
        <v>11</v>
      </c>
      <c r="BS130" s="150" t="s">
        <v>12</v>
      </c>
      <c r="BT130" s="150" t="s">
        <v>11</v>
      </c>
      <c r="BU130" s="150" t="s">
        <v>12</v>
      </c>
      <c r="BV130" s="150" t="s">
        <v>11</v>
      </c>
      <c r="BW130" s="150" t="s">
        <v>12</v>
      </c>
      <c r="BX130" s="150" t="s">
        <v>11</v>
      </c>
      <c r="BY130" s="150" t="s">
        <v>12</v>
      </c>
      <c r="BZ130" s="150" t="s">
        <v>11</v>
      </c>
      <c r="CA130" s="150" t="s">
        <v>12</v>
      </c>
      <c r="CB130" s="150" t="s">
        <v>11</v>
      </c>
      <c r="CC130" s="150" t="s">
        <v>12</v>
      </c>
      <c r="CD130" s="150" t="s">
        <v>11</v>
      </c>
      <c r="CE130" s="150" t="s">
        <v>12</v>
      </c>
      <c r="CF130" s="150" t="s">
        <v>11</v>
      </c>
      <c r="CG130" s="150" t="s">
        <v>12</v>
      </c>
      <c r="CH130" s="150" t="s">
        <v>11</v>
      </c>
      <c r="CI130" s="150" t="s">
        <v>12</v>
      </c>
      <c r="CJ130" s="150" t="s">
        <v>11</v>
      </c>
      <c r="CK130" s="150" t="s">
        <v>12</v>
      </c>
      <c r="CL130" s="150" t="s">
        <v>11</v>
      </c>
      <c r="CM130" s="150" t="s">
        <v>12</v>
      </c>
      <c r="CN130" s="150" t="s">
        <v>11</v>
      </c>
      <c r="CO130" s="150" t="s">
        <v>12</v>
      </c>
      <c r="CP130" s="150" t="s">
        <v>11</v>
      </c>
      <c r="CQ130" s="150" t="s">
        <v>12</v>
      </c>
      <c r="CR130" s="150" t="s">
        <v>11</v>
      </c>
      <c r="CS130" s="150" t="s">
        <v>12</v>
      </c>
      <c r="CT130" s="150" t="s">
        <v>11</v>
      </c>
      <c r="CU130" s="150" t="s">
        <v>12</v>
      </c>
      <c r="CV130" s="150" t="s">
        <v>11</v>
      </c>
      <c r="CW130" s="150" t="s">
        <v>12</v>
      </c>
      <c r="CX130" s="150" t="s">
        <v>11</v>
      </c>
      <c r="CY130" s="150" t="s">
        <v>12</v>
      </c>
      <c r="CZ130" s="150" t="s">
        <v>11</v>
      </c>
      <c r="DA130" s="150" t="s">
        <v>12</v>
      </c>
      <c r="DB130" s="150" t="s">
        <v>11</v>
      </c>
      <c r="DC130" s="150" t="s">
        <v>12</v>
      </c>
      <c r="DD130" s="150" t="s">
        <v>11</v>
      </c>
      <c r="DE130" s="150" t="s">
        <v>12</v>
      </c>
      <c r="DF130" s="150" t="s">
        <v>11</v>
      </c>
      <c r="DG130" s="150" t="s">
        <v>12</v>
      </c>
      <c r="DH130" s="150" t="s">
        <v>11</v>
      </c>
      <c r="DI130" s="150" t="s">
        <v>12</v>
      </c>
      <c r="DJ130" s="150" t="s">
        <v>11</v>
      </c>
      <c r="DK130" s="150" t="s">
        <v>12</v>
      </c>
      <c r="DL130" s="150" t="s">
        <v>11</v>
      </c>
      <c r="DM130" s="150" t="s">
        <v>12</v>
      </c>
      <c r="DN130" s="150" t="s">
        <v>5</v>
      </c>
      <c r="DO130" s="150" t="s">
        <v>13</v>
      </c>
      <c r="DP130" s="150" t="s">
        <v>6</v>
      </c>
      <c r="DQ130" s="150" t="s">
        <v>7</v>
      </c>
      <c r="DR130" s="150"/>
    </row>
    <row r="131" ht="15" spans="1:122">
      <c r="A131" s="148" t="s">
        <v>189</v>
      </c>
      <c r="B131" s="228">
        <v>23219122701</v>
      </c>
      <c r="C131" s="228" t="s">
        <v>190</v>
      </c>
      <c r="D131" s="213"/>
      <c r="E131" s="213"/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  <c r="S131" s="211"/>
      <c r="T131" s="211"/>
      <c r="U131" s="211"/>
      <c r="V131" s="211"/>
      <c r="W131" s="211"/>
      <c r="X131" s="128" t="s">
        <v>169</v>
      </c>
      <c r="Y131" s="128">
        <v>1</v>
      </c>
      <c r="Z131" s="152"/>
      <c r="AA131" s="214"/>
      <c r="AB131" s="152"/>
      <c r="AC131" s="152"/>
      <c r="AD131" s="152"/>
      <c r="AE131" s="152"/>
      <c r="AF131" s="152"/>
      <c r="AG131" s="152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  <c r="BI131" s="211"/>
      <c r="BJ131" s="211"/>
      <c r="BK131" s="211"/>
      <c r="BL131" s="21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1"/>
      <c r="CD131" s="211"/>
      <c r="CE131" s="211"/>
      <c r="CF131" s="211"/>
      <c r="CG131" s="211"/>
      <c r="CH131" s="211"/>
      <c r="CI131" s="211"/>
      <c r="CJ131" s="211"/>
      <c r="CK131" s="211"/>
      <c r="CL131" s="211"/>
      <c r="CM131" s="211"/>
      <c r="CN131" s="211"/>
      <c r="CO131" s="211"/>
      <c r="CP131" s="211"/>
      <c r="CQ131" s="211"/>
      <c r="CR131" s="211"/>
      <c r="CS131" s="211"/>
      <c r="CT131" s="211"/>
      <c r="CU131" s="211"/>
      <c r="CV131" s="211"/>
      <c r="CW131" s="211"/>
      <c r="CX131" s="211"/>
      <c r="CY131" s="211"/>
      <c r="CZ131" s="211"/>
      <c r="DA131" s="211"/>
      <c r="DB131" s="211"/>
      <c r="DC131" s="211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51">
        <v>0</v>
      </c>
      <c r="DO131" s="191">
        <v>0</v>
      </c>
      <c r="DP131" s="191">
        <f t="shared" ref="DP131:DP150" si="24">Y131+AA131+AC131+AE131+AG131+AI131+AK131+AM131+AO131+AQ131+AS131+AU131+AW131+AY131+BA131+BC131+BE131+BG131+BI131+BK131+BM131+BO131+BQ131+BS131+BU131+BW131+BY131+CA131+CC131+CE131+CG131+CI131+CK131+CM131+CO131+CQ131+CS131+CU131+CW131</f>
        <v>1</v>
      </c>
      <c r="DQ131" s="191">
        <f>CY131+DA131+DC131+DE131+DG131</f>
        <v>0</v>
      </c>
      <c r="DR131" s="191">
        <f>DN131*5+DO131*2.5+DP131*5+DQ131</f>
        <v>5</v>
      </c>
    </row>
    <row r="132" s="140" customFormat="1" ht="15" spans="1:122">
      <c r="A132" s="211"/>
      <c r="B132" s="229">
        <v>23219122704</v>
      </c>
      <c r="C132" s="128" t="s">
        <v>191</v>
      </c>
      <c r="D132" s="152"/>
      <c r="E132" s="152"/>
      <c r="F132" s="230"/>
      <c r="G132" s="230"/>
      <c r="H132" s="213"/>
      <c r="I132" s="230"/>
      <c r="J132" s="213"/>
      <c r="K132" s="213"/>
      <c r="L132" s="213"/>
      <c r="M132" s="213"/>
      <c r="N132" s="152"/>
      <c r="O132" s="152"/>
      <c r="P132" s="213"/>
      <c r="Q132" s="213"/>
      <c r="R132" s="214"/>
      <c r="S132" s="214"/>
      <c r="T132" s="214"/>
      <c r="U132" s="214"/>
      <c r="V132" s="214"/>
      <c r="W132" s="214"/>
      <c r="X132" s="128" t="s">
        <v>169</v>
      </c>
      <c r="Y132" s="128">
        <v>1</v>
      </c>
      <c r="Z132" s="128"/>
      <c r="AA132" s="128"/>
      <c r="AB132" s="128"/>
      <c r="AC132" s="128"/>
      <c r="AD132" s="126"/>
      <c r="AE132" s="126"/>
      <c r="AF132" s="126"/>
      <c r="AG132" s="126"/>
      <c r="AH132" s="126"/>
      <c r="AI132" s="126"/>
      <c r="AJ132" s="131"/>
      <c r="AK132" s="131"/>
      <c r="AL132" s="128"/>
      <c r="AM132" s="131"/>
      <c r="AN132" s="131"/>
      <c r="AO132" s="131"/>
      <c r="AP132" s="131"/>
      <c r="AQ132" s="131"/>
      <c r="AR132" s="128"/>
      <c r="AS132" s="128"/>
      <c r="AT132" s="128"/>
      <c r="AU132" s="128"/>
      <c r="AV132" s="128"/>
      <c r="AW132" s="128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  <c r="BI132" s="211"/>
      <c r="BJ132" s="211"/>
      <c r="BK132" s="211"/>
      <c r="BL132" s="21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211"/>
      <c r="CD132" s="211"/>
      <c r="CE132" s="211"/>
      <c r="CF132" s="211"/>
      <c r="CG132" s="211"/>
      <c r="CH132" s="211"/>
      <c r="CI132" s="211"/>
      <c r="CJ132" s="211"/>
      <c r="CK132" s="211"/>
      <c r="CL132" s="211"/>
      <c r="CM132" s="211"/>
      <c r="CN132" s="211"/>
      <c r="CO132" s="211"/>
      <c r="CP132" s="211"/>
      <c r="CQ132" s="211"/>
      <c r="CR132" s="211"/>
      <c r="CS132" s="211"/>
      <c r="CT132" s="211"/>
      <c r="CU132" s="211"/>
      <c r="CV132" s="211"/>
      <c r="CW132" s="211"/>
      <c r="CX132" s="211"/>
      <c r="CY132" s="211"/>
      <c r="CZ132" s="211"/>
      <c r="DA132" s="211"/>
      <c r="DB132" s="211"/>
      <c r="DC132" s="211"/>
      <c r="DD132" s="152"/>
      <c r="DE132" s="152"/>
      <c r="DF132" s="152"/>
      <c r="DG132" s="152"/>
      <c r="DH132" s="152"/>
      <c r="DI132" s="152"/>
      <c r="DJ132" s="152"/>
      <c r="DK132" s="152"/>
      <c r="DL132" s="211"/>
      <c r="DM132" s="211"/>
      <c r="DN132" s="151">
        <v>0</v>
      </c>
      <c r="DO132" s="191">
        <v>0</v>
      </c>
      <c r="DP132" s="191">
        <f t="shared" si="24"/>
        <v>1</v>
      </c>
      <c r="DQ132" s="191">
        <v>0</v>
      </c>
      <c r="DR132" s="191">
        <f t="shared" ref="DR132:DR149" si="25">DN132*5+DO132*2.5+DP132*5+DQ132</f>
        <v>5</v>
      </c>
    </row>
    <row r="133" s="140" customFormat="1" ht="15" spans="1:122">
      <c r="A133" s="211"/>
      <c r="B133" s="229">
        <v>23219122703</v>
      </c>
      <c r="C133" s="128" t="s">
        <v>192</v>
      </c>
      <c r="D133" s="152"/>
      <c r="E133" s="152"/>
      <c r="F133" s="230"/>
      <c r="G133" s="230"/>
      <c r="H133" s="213"/>
      <c r="I133" s="230"/>
      <c r="J133" s="213"/>
      <c r="K133" s="213"/>
      <c r="L133" s="213"/>
      <c r="M133" s="213"/>
      <c r="N133" s="152"/>
      <c r="O133" s="152"/>
      <c r="P133" s="213"/>
      <c r="Q133" s="213"/>
      <c r="R133" s="214"/>
      <c r="S133" s="214"/>
      <c r="T133" s="214"/>
      <c r="U133" s="214"/>
      <c r="V133" s="214"/>
      <c r="W133" s="214"/>
      <c r="X133" s="128" t="s">
        <v>169</v>
      </c>
      <c r="Y133" s="128">
        <v>1</v>
      </c>
      <c r="Z133" s="128"/>
      <c r="AA133" s="128"/>
      <c r="AB133" s="128"/>
      <c r="AC133" s="128"/>
      <c r="AD133" s="126"/>
      <c r="AE133" s="126"/>
      <c r="AF133" s="126"/>
      <c r="AG133" s="126"/>
      <c r="AH133" s="126"/>
      <c r="AI133" s="126"/>
      <c r="AJ133" s="131"/>
      <c r="AK133" s="131"/>
      <c r="AL133" s="128"/>
      <c r="AM133" s="131"/>
      <c r="AN133" s="131"/>
      <c r="AO133" s="131"/>
      <c r="AP133" s="131"/>
      <c r="AQ133" s="131"/>
      <c r="AR133" s="128"/>
      <c r="AS133" s="128"/>
      <c r="AT133" s="128"/>
      <c r="AU133" s="128"/>
      <c r="AV133" s="128"/>
      <c r="AW133" s="128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  <c r="BI133" s="211"/>
      <c r="BJ133" s="211"/>
      <c r="BK133" s="211"/>
      <c r="BL133" s="21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1"/>
      <c r="CD133" s="211"/>
      <c r="CE133" s="211"/>
      <c r="CF133" s="211"/>
      <c r="CG133" s="211"/>
      <c r="CH133" s="211"/>
      <c r="CI133" s="211"/>
      <c r="CJ133" s="211"/>
      <c r="CK133" s="211"/>
      <c r="CL133" s="211"/>
      <c r="CM133" s="211"/>
      <c r="CN133" s="211"/>
      <c r="CO133" s="211"/>
      <c r="CP133" s="211"/>
      <c r="CQ133" s="211"/>
      <c r="CR133" s="211"/>
      <c r="CS133" s="211"/>
      <c r="CT133" s="211"/>
      <c r="CU133" s="211"/>
      <c r="CV133" s="211"/>
      <c r="CW133" s="211"/>
      <c r="CX133" s="211"/>
      <c r="CY133" s="211"/>
      <c r="CZ133" s="211"/>
      <c r="DA133" s="211"/>
      <c r="DB133" s="211"/>
      <c r="DC133" s="211"/>
      <c r="DD133" s="152"/>
      <c r="DE133" s="152"/>
      <c r="DF133" s="152"/>
      <c r="DG133" s="152"/>
      <c r="DH133" s="152"/>
      <c r="DI133" s="152"/>
      <c r="DJ133" s="152"/>
      <c r="DK133" s="152"/>
      <c r="DL133" s="211"/>
      <c r="DM133" s="211"/>
      <c r="DN133" s="151">
        <v>0</v>
      </c>
      <c r="DO133" s="191">
        <v>0</v>
      </c>
      <c r="DP133" s="191">
        <f t="shared" si="24"/>
        <v>1</v>
      </c>
      <c r="DQ133" s="191">
        <v>0</v>
      </c>
      <c r="DR133" s="191">
        <f t="shared" si="25"/>
        <v>5</v>
      </c>
    </row>
    <row r="134" s="140" customFormat="1" ht="15" spans="1:122">
      <c r="A134" s="211"/>
      <c r="B134" s="231" t="s">
        <v>193</v>
      </c>
      <c r="C134" s="128" t="s">
        <v>194</v>
      </c>
      <c r="D134" s="152"/>
      <c r="E134" s="152"/>
      <c r="F134" s="230"/>
      <c r="G134" s="230"/>
      <c r="H134" s="213"/>
      <c r="I134" s="230"/>
      <c r="J134" s="213"/>
      <c r="K134" s="213"/>
      <c r="L134" s="213"/>
      <c r="M134" s="213"/>
      <c r="N134" s="152"/>
      <c r="O134" s="152"/>
      <c r="P134" s="213"/>
      <c r="Q134" s="213"/>
      <c r="R134" s="214"/>
      <c r="S134" s="214"/>
      <c r="T134" s="214"/>
      <c r="U134" s="214"/>
      <c r="V134" s="214"/>
      <c r="W134" s="214"/>
      <c r="X134" s="128" t="s">
        <v>168</v>
      </c>
      <c r="Y134" s="128">
        <v>1</v>
      </c>
      <c r="Z134" s="128" t="s">
        <v>170</v>
      </c>
      <c r="AA134" s="128">
        <v>1</v>
      </c>
      <c r="AB134" s="131"/>
      <c r="AC134" s="131"/>
      <c r="AD134" s="126"/>
      <c r="AE134" s="126"/>
      <c r="AF134" s="126"/>
      <c r="AG134" s="126"/>
      <c r="AH134" s="126"/>
      <c r="AI134" s="126"/>
      <c r="AJ134" s="131"/>
      <c r="AK134" s="131"/>
      <c r="AL134" s="128"/>
      <c r="AM134" s="131"/>
      <c r="AN134" s="131"/>
      <c r="AO134" s="131"/>
      <c r="AP134" s="131"/>
      <c r="AQ134" s="131"/>
      <c r="AR134" s="128"/>
      <c r="AS134" s="128"/>
      <c r="AT134" s="128"/>
      <c r="AU134" s="128"/>
      <c r="AV134" s="128"/>
      <c r="AW134" s="128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  <c r="BI134" s="211"/>
      <c r="BJ134" s="211"/>
      <c r="BK134" s="211"/>
      <c r="BL134" s="21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211"/>
      <c r="CD134" s="211"/>
      <c r="CE134" s="211"/>
      <c r="CF134" s="211"/>
      <c r="CG134" s="211"/>
      <c r="CH134" s="211"/>
      <c r="CI134" s="211"/>
      <c r="CJ134" s="211"/>
      <c r="CK134" s="211"/>
      <c r="CL134" s="211"/>
      <c r="CM134" s="211"/>
      <c r="CN134" s="211"/>
      <c r="CO134" s="211"/>
      <c r="CP134" s="211"/>
      <c r="CQ134" s="211"/>
      <c r="CR134" s="211"/>
      <c r="CS134" s="211"/>
      <c r="CT134" s="211"/>
      <c r="CU134" s="211"/>
      <c r="CV134" s="211"/>
      <c r="CW134" s="211"/>
      <c r="CX134" s="211"/>
      <c r="CY134" s="211"/>
      <c r="CZ134" s="211"/>
      <c r="DA134" s="211"/>
      <c r="DB134" s="211"/>
      <c r="DC134" s="211"/>
      <c r="DD134" s="152"/>
      <c r="DE134" s="152"/>
      <c r="DF134" s="152"/>
      <c r="DG134" s="152"/>
      <c r="DH134" s="152"/>
      <c r="DI134" s="152"/>
      <c r="DJ134" s="152"/>
      <c r="DK134" s="152"/>
      <c r="DL134" s="211"/>
      <c r="DM134" s="211"/>
      <c r="DN134" s="151">
        <v>0</v>
      </c>
      <c r="DO134" s="191">
        <v>0</v>
      </c>
      <c r="DP134" s="191">
        <f t="shared" si="24"/>
        <v>2</v>
      </c>
      <c r="DQ134" s="191">
        <v>0</v>
      </c>
      <c r="DR134" s="191">
        <f t="shared" si="25"/>
        <v>10</v>
      </c>
    </row>
    <row r="135" s="140" customFormat="1" ht="15" spans="1:122">
      <c r="A135" s="211"/>
      <c r="B135" s="231">
        <v>23219122729</v>
      </c>
      <c r="C135" s="128" t="s">
        <v>195</v>
      </c>
      <c r="D135" s="152"/>
      <c r="E135" s="152"/>
      <c r="F135" s="230"/>
      <c r="G135" s="230"/>
      <c r="H135" s="213"/>
      <c r="I135" s="230"/>
      <c r="J135" s="213"/>
      <c r="K135" s="213"/>
      <c r="L135" s="213"/>
      <c r="M135" s="213"/>
      <c r="N135" s="152"/>
      <c r="O135" s="152"/>
      <c r="P135" s="213"/>
      <c r="Q135" s="213"/>
      <c r="R135" s="214"/>
      <c r="S135" s="214"/>
      <c r="T135" s="214"/>
      <c r="U135" s="214"/>
      <c r="V135" s="214"/>
      <c r="W135" s="214"/>
      <c r="X135" s="128" t="s">
        <v>168</v>
      </c>
      <c r="Y135" s="128">
        <v>1</v>
      </c>
      <c r="Z135" s="128" t="s">
        <v>169</v>
      </c>
      <c r="AA135" s="128">
        <v>1</v>
      </c>
      <c r="AB135" s="131" t="s">
        <v>63</v>
      </c>
      <c r="AC135" s="131">
        <v>1</v>
      </c>
      <c r="AD135" s="128" t="s">
        <v>170</v>
      </c>
      <c r="AE135" s="128">
        <v>1</v>
      </c>
      <c r="AF135" s="126"/>
      <c r="AG135" s="126"/>
      <c r="AH135" s="126"/>
      <c r="AI135" s="126"/>
      <c r="AJ135" s="131"/>
      <c r="AK135" s="131"/>
      <c r="AL135" s="128"/>
      <c r="AM135" s="131"/>
      <c r="AN135" s="131"/>
      <c r="AO135" s="131"/>
      <c r="AP135" s="131"/>
      <c r="AQ135" s="131"/>
      <c r="AR135" s="128"/>
      <c r="AS135" s="128"/>
      <c r="AT135" s="128"/>
      <c r="AU135" s="128"/>
      <c r="AV135" s="128"/>
      <c r="AW135" s="128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  <c r="BI135" s="211"/>
      <c r="BJ135" s="211"/>
      <c r="BK135" s="211"/>
      <c r="BL135" s="21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1"/>
      <c r="CD135" s="211"/>
      <c r="CE135" s="211"/>
      <c r="CF135" s="211"/>
      <c r="CG135" s="211"/>
      <c r="CH135" s="211"/>
      <c r="CI135" s="211"/>
      <c r="CJ135" s="211"/>
      <c r="CK135" s="211"/>
      <c r="CL135" s="211"/>
      <c r="CM135" s="211"/>
      <c r="CN135" s="211"/>
      <c r="CO135" s="211"/>
      <c r="CP135" s="211"/>
      <c r="CQ135" s="211"/>
      <c r="CR135" s="211"/>
      <c r="CS135" s="211"/>
      <c r="CT135" s="211"/>
      <c r="CU135" s="211"/>
      <c r="CV135" s="211"/>
      <c r="CW135" s="211"/>
      <c r="CX135" s="211"/>
      <c r="CY135" s="211"/>
      <c r="CZ135" s="211"/>
      <c r="DA135" s="211"/>
      <c r="DB135" s="211"/>
      <c r="DC135" s="211"/>
      <c r="DD135" s="152"/>
      <c r="DE135" s="152"/>
      <c r="DF135" s="152"/>
      <c r="DG135" s="152"/>
      <c r="DH135" s="152"/>
      <c r="DI135" s="152"/>
      <c r="DJ135" s="152"/>
      <c r="DK135" s="152"/>
      <c r="DL135" s="211"/>
      <c r="DM135" s="211"/>
      <c r="DN135" s="151">
        <v>0</v>
      </c>
      <c r="DO135" s="191">
        <v>0</v>
      </c>
      <c r="DP135" s="191">
        <f t="shared" si="24"/>
        <v>4</v>
      </c>
      <c r="DQ135" s="191">
        <v>0</v>
      </c>
      <c r="DR135" s="191">
        <f t="shared" si="25"/>
        <v>20</v>
      </c>
    </row>
    <row r="136" s="140" customFormat="1" ht="15" spans="1:122">
      <c r="A136" s="211"/>
      <c r="B136" s="212">
        <v>23219122715</v>
      </c>
      <c r="C136" s="212" t="s">
        <v>196</v>
      </c>
      <c r="D136" s="152"/>
      <c r="E136" s="152"/>
      <c r="F136" s="230"/>
      <c r="G136" s="230"/>
      <c r="H136" s="213"/>
      <c r="I136" s="230"/>
      <c r="J136" s="213"/>
      <c r="K136" s="213"/>
      <c r="L136" s="213"/>
      <c r="M136" s="213"/>
      <c r="N136" s="152"/>
      <c r="O136" s="152"/>
      <c r="P136" s="213"/>
      <c r="Q136" s="213"/>
      <c r="R136" s="214"/>
      <c r="S136" s="214"/>
      <c r="T136" s="214"/>
      <c r="U136" s="214"/>
      <c r="V136" s="214"/>
      <c r="W136" s="214"/>
      <c r="X136" s="128" t="s">
        <v>50</v>
      </c>
      <c r="Y136" s="128">
        <v>1</v>
      </c>
      <c r="Z136" s="128" t="s">
        <v>124</v>
      </c>
      <c r="AA136" s="128">
        <v>1</v>
      </c>
      <c r="AB136" s="128" t="s">
        <v>57</v>
      </c>
      <c r="AC136" s="128">
        <v>1</v>
      </c>
      <c r="AD136" s="126" t="s">
        <v>52</v>
      </c>
      <c r="AE136" s="126">
        <v>1</v>
      </c>
      <c r="AF136" s="126" t="s">
        <v>54</v>
      </c>
      <c r="AG136" s="126">
        <v>1</v>
      </c>
      <c r="AH136" s="126" t="s">
        <v>165</v>
      </c>
      <c r="AI136" s="126">
        <v>1</v>
      </c>
      <c r="AJ136" s="131" t="s">
        <v>167</v>
      </c>
      <c r="AK136" s="131">
        <v>1</v>
      </c>
      <c r="AL136" s="128" t="s">
        <v>168</v>
      </c>
      <c r="AM136" s="131">
        <v>1</v>
      </c>
      <c r="AN136" s="131" t="s">
        <v>169</v>
      </c>
      <c r="AO136" s="131">
        <v>1</v>
      </c>
      <c r="AP136" s="131" t="s">
        <v>63</v>
      </c>
      <c r="AQ136" s="131">
        <v>1</v>
      </c>
      <c r="AR136" s="128" t="s">
        <v>31</v>
      </c>
      <c r="AS136" s="128">
        <v>1</v>
      </c>
      <c r="AT136" s="128" t="s">
        <v>96</v>
      </c>
      <c r="AU136" s="128">
        <v>1</v>
      </c>
      <c r="AV136" s="128" t="s">
        <v>170</v>
      </c>
      <c r="AW136" s="128">
        <v>1</v>
      </c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  <c r="BI136" s="211"/>
      <c r="BJ136" s="211"/>
      <c r="BK136" s="211"/>
      <c r="BL136" s="21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211"/>
      <c r="CD136" s="211"/>
      <c r="CE136" s="211"/>
      <c r="CF136" s="211"/>
      <c r="CG136" s="211"/>
      <c r="CH136" s="211"/>
      <c r="CI136" s="211"/>
      <c r="CJ136" s="211"/>
      <c r="CK136" s="211"/>
      <c r="CL136" s="211"/>
      <c r="CM136" s="211"/>
      <c r="CN136" s="211"/>
      <c r="CO136" s="211"/>
      <c r="CP136" s="211"/>
      <c r="CQ136" s="211"/>
      <c r="CR136" s="211"/>
      <c r="CS136" s="211"/>
      <c r="CT136" s="211"/>
      <c r="CU136" s="211"/>
      <c r="CV136" s="211"/>
      <c r="CW136" s="211"/>
      <c r="CX136" s="211"/>
      <c r="CY136" s="211"/>
      <c r="CZ136" s="211"/>
      <c r="DA136" s="211"/>
      <c r="DB136" s="211"/>
      <c r="DC136" s="211"/>
      <c r="DD136" s="152"/>
      <c r="DE136" s="152"/>
      <c r="DF136" s="152"/>
      <c r="DG136" s="152"/>
      <c r="DH136" s="152"/>
      <c r="DI136" s="152"/>
      <c r="DJ136" s="152"/>
      <c r="DK136" s="152"/>
      <c r="DL136" s="211"/>
      <c r="DM136" s="211"/>
      <c r="DN136" s="151">
        <v>0</v>
      </c>
      <c r="DO136" s="191">
        <v>0</v>
      </c>
      <c r="DP136" s="191">
        <f t="shared" si="24"/>
        <v>13</v>
      </c>
      <c r="DQ136" s="191">
        <f>CY136+DA136+DC136+DE136+DG136</f>
        <v>0</v>
      </c>
      <c r="DR136" s="191">
        <f t="shared" si="25"/>
        <v>65</v>
      </c>
    </row>
    <row r="137" s="140" customFormat="1" ht="15" spans="1:122">
      <c r="A137" s="211"/>
      <c r="B137" s="152">
        <v>23217122709</v>
      </c>
      <c r="C137" s="152" t="s">
        <v>197</v>
      </c>
      <c r="D137" s="152"/>
      <c r="E137" s="152"/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214"/>
      <c r="S137" s="214"/>
      <c r="T137" s="214"/>
      <c r="U137" s="214"/>
      <c r="V137" s="214"/>
      <c r="W137" s="214"/>
      <c r="X137" s="211"/>
      <c r="Y137" s="211"/>
      <c r="Z137" s="211"/>
      <c r="AA137" s="211"/>
      <c r="AB137" s="214"/>
      <c r="AC137" s="211"/>
      <c r="AD137" s="214"/>
      <c r="AE137" s="214"/>
      <c r="AF137" s="214"/>
      <c r="AG137" s="214"/>
      <c r="AH137" s="214"/>
      <c r="AI137" s="214"/>
      <c r="AJ137" s="214"/>
      <c r="AK137" s="214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  <c r="BI137" s="211"/>
      <c r="BJ137" s="211"/>
      <c r="BK137" s="211"/>
      <c r="BL137" s="21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211"/>
      <c r="CD137" s="211"/>
      <c r="CE137" s="211"/>
      <c r="CF137" s="211"/>
      <c r="CG137" s="211"/>
      <c r="CH137" s="211"/>
      <c r="CI137" s="211"/>
      <c r="CJ137" s="211"/>
      <c r="CK137" s="211"/>
      <c r="CL137" s="211"/>
      <c r="CM137" s="211"/>
      <c r="CN137" s="211"/>
      <c r="CO137" s="211"/>
      <c r="CP137" s="211"/>
      <c r="CQ137" s="211"/>
      <c r="CR137" s="211"/>
      <c r="CS137" s="211"/>
      <c r="CT137" s="211"/>
      <c r="CU137" s="211"/>
      <c r="CV137" s="211"/>
      <c r="CW137" s="211"/>
      <c r="CX137" s="211"/>
      <c r="CY137" s="211"/>
      <c r="CZ137" s="211"/>
      <c r="DA137" s="211"/>
      <c r="DB137" s="211"/>
      <c r="DC137" s="211"/>
      <c r="DD137" s="152"/>
      <c r="DE137" s="152"/>
      <c r="DF137" s="152"/>
      <c r="DG137" s="152"/>
      <c r="DH137" s="233" t="s">
        <v>66</v>
      </c>
      <c r="DI137" s="233">
        <v>1</v>
      </c>
      <c r="DJ137" s="152"/>
      <c r="DK137" s="152"/>
      <c r="DL137" s="211"/>
      <c r="DM137" s="211"/>
      <c r="DN137" s="151">
        <v>0</v>
      </c>
      <c r="DO137" s="191">
        <v>0</v>
      </c>
      <c r="DP137" s="191">
        <f t="shared" si="24"/>
        <v>0</v>
      </c>
      <c r="DQ137" s="191">
        <f>CY137+DA137+DC137+DE137+DG137</f>
        <v>0</v>
      </c>
      <c r="DR137" s="191">
        <f t="shared" si="25"/>
        <v>0</v>
      </c>
    </row>
    <row r="138" s="140" customFormat="1" ht="15" spans="1:122">
      <c r="A138" s="211"/>
      <c r="B138" s="152">
        <v>23219122721</v>
      </c>
      <c r="C138" s="152" t="s">
        <v>198</v>
      </c>
      <c r="D138" s="232" t="s">
        <v>97</v>
      </c>
      <c r="E138" s="152">
        <v>1</v>
      </c>
      <c r="F138" s="232" t="s">
        <v>49</v>
      </c>
      <c r="G138" s="152">
        <v>1</v>
      </c>
      <c r="H138" s="232" t="s">
        <v>50</v>
      </c>
      <c r="I138" s="152">
        <v>1</v>
      </c>
      <c r="J138" s="232" t="s">
        <v>66</v>
      </c>
      <c r="K138" s="152">
        <v>1</v>
      </c>
      <c r="L138" s="232" t="s">
        <v>53</v>
      </c>
      <c r="M138" s="152">
        <v>1</v>
      </c>
      <c r="N138" s="126" t="s">
        <v>21</v>
      </c>
      <c r="O138" s="126">
        <v>1</v>
      </c>
      <c r="P138" s="152"/>
      <c r="Q138" s="152"/>
      <c r="R138" s="213"/>
      <c r="S138" s="213"/>
      <c r="T138" s="213"/>
      <c r="U138" s="152"/>
      <c r="V138" s="211"/>
      <c r="W138" s="211"/>
      <c r="X138" s="128" t="s">
        <v>50</v>
      </c>
      <c r="Y138" s="128">
        <v>1</v>
      </c>
      <c r="Z138" s="128" t="s">
        <v>124</v>
      </c>
      <c r="AA138" s="128">
        <v>2</v>
      </c>
      <c r="AB138" s="128" t="s">
        <v>57</v>
      </c>
      <c r="AC138" s="128">
        <v>1</v>
      </c>
      <c r="AD138" s="128" t="s">
        <v>18</v>
      </c>
      <c r="AE138" s="128">
        <v>1</v>
      </c>
      <c r="AF138" s="126" t="s">
        <v>52</v>
      </c>
      <c r="AG138" s="126">
        <v>1</v>
      </c>
      <c r="AH138" s="126" t="s">
        <v>54</v>
      </c>
      <c r="AI138" s="126">
        <v>1</v>
      </c>
      <c r="AJ138" s="126" t="s">
        <v>19</v>
      </c>
      <c r="AK138" s="126">
        <v>1</v>
      </c>
      <c r="AL138" s="131" t="s">
        <v>167</v>
      </c>
      <c r="AM138" s="131">
        <v>1</v>
      </c>
      <c r="AN138" s="128" t="s">
        <v>168</v>
      </c>
      <c r="AO138" s="131">
        <v>1</v>
      </c>
      <c r="AP138" s="131" t="s">
        <v>169</v>
      </c>
      <c r="AQ138" s="131">
        <v>1</v>
      </c>
      <c r="AR138" s="131" t="s">
        <v>63</v>
      </c>
      <c r="AS138" s="131">
        <v>1</v>
      </c>
      <c r="AT138" s="128" t="s">
        <v>31</v>
      </c>
      <c r="AU138" s="128">
        <v>1</v>
      </c>
      <c r="AV138" s="128" t="s">
        <v>96</v>
      </c>
      <c r="AW138" s="128">
        <v>1</v>
      </c>
      <c r="AX138" s="128" t="s">
        <v>170</v>
      </c>
      <c r="AY138" s="128">
        <v>1</v>
      </c>
      <c r="AZ138" s="131" t="s">
        <v>34</v>
      </c>
      <c r="BA138" s="131">
        <v>1</v>
      </c>
      <c r="BB138" s="128" t="s">
        <v>46</v>
      </c>
      <c r="BC138" s="128">
        <v>1</v>
      </c>
      <c r="BD138" s="131" t="s">
        <v>27</v>
      </c>
      <c r="BE138" s="131">
        <v>1</v>
      </c>
      <c r="BF138" s="211"/>
      <c r="BG138" s="211"/>
      <c r="BH138" s="211"/>
      <c r="BI138" s="211"/>
      <c r="BJ138" s="211"/>
      <c r="BK138" s="211"/>
      <c r="BL138" s="211"/>
      <c r="BM138" s="211"/>
      <c r="BN138" s="211"/>
      <c r="BO138" s="211"/>
      <c r="BP138" s="211"/>
      <c r="BQ138" s="211"/>
      <c r="BR138" s="211"/>
      <c r="BS138" s="211"/>
      <c r="BT138" s="211"/>
      <c r="BU138" s="211"/>
      <c r="BV138" s="211"/>
      <c r="BW138" s="211"/>
      <c r="BX138" s="211"/>
      <c r="BY138" s="211"/>
      <c r="BZ138" s="211"/>
      <c r="CA138" s="211"/>
      <c r="CB138" s="211"/>
      <c r="CC138" s="211"/>
      <c r="CD138" s="211"/>
      <c r="CE138" s="211"/>
      <c r="CF138" s="211"/>
      <c r="CG138" s="211"/>
      <c r="CH138" s="211"/>
      <c r="CI138" s="211"/>
      <c r="CJ138" s="211"/>
      <c r="CK138" s="211"/>
      <c r="CL138" s="211"/>
      <c r="CM138" s="211"/>
      <c r="CN138" s="211"/>
      <c r="CO138" s="211"/>
      <c r="CP138" s="211"/>
      <c r="CQ138" s="211"/>
      <c r="CR138" s="211"/>
      <c r="CS138" s="211"/>
      <c r="CT138" s="211"/>
      <c r="CU138" s="211"/>
      <c r="CV138" s="211"/>
      <c r="CW138" s="211"/>
      <c r="CX138" s="211"/>
      <c r="CY138" s="211"/>
      <c r="CZ138" s="211"/>
      <c r="DA138" s="211"/>
      <c r="DB138" s="211"/>
      <c r="DC138" s="211"/>
      <c r="DD138" s="211"/>
      <c r="DE138" s="211"/>
      <c r="DF138" s="211"/>
      <c r="DG138" s="211"/>
      <c r="DH138" s="211"/>
      <c r="DI138" s="211"/>
      <c r="DJ138" s="211"/>
      <c r="DK138" s="211"/>
      <c r="DL138" s="211"/>
      <c r="DM138" s="211"/>
      <c r="DN138" s="151">
        <v>0</v>
      </c>
      <c r="DO138" s="191">
        <v>6</v>
      </c>
      <c r="DP138" s="191">
        <f t="shared" si="24"/>
        <v>18</v>
      </c>
      <c r="DQ138" s="191">
        <f>CY138+DA138+DC138+DE138+DG138</f>
        <v>0</v>
      </c>
      <c r="DR138" s="191">
        <f t="shared" si="25"/>
        <v>105</v>
      </c>
    </row>
    <row r="139" s="140" customFormat="1" ht="15" spans="1:122">
      <c r="A139" s="211"/>
      <c r="B139" s="152">
        <v>23219122719</v>
      </c>
      <c r="C139" s="213" t="s">
        <v>199</v>
      </c>
      <c r="D139" s="131" t="s">
        <v>167</v>
      </c>
      <c r="E139" s="131">
        <v>1</v>
      </c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211"/>
      <c r="S139" s="211"/>
      <c r="T139" s="211"/>
      <c r="U139" s="211"/>
      <c r="V139" s="211"/>
      <c r="W139" s="211"/>
      <c r="X139" s="126" t="s">
        <v>52</v>
      </c>
      <c r="Y139" s="126">
        <v>1</v>
      </c>
      <c r="Z139" s="126" t="s">
        <v>54</v>
      </c>
      <c r="AA139" s="126">
        <v>1</v>
      </c>
      <c r="AB139" s="128" t="s">
        <v>168</v>
      </c>
      <c r="AC139" s="131">
        <v>1</v>
      </c>
      <c r="AD139" s="128" t="s">
        <v>169</v>
      </c>
      <c r="AE139" s="128">
        <v>1</v>
      </c>
      <c r="AF139" s="131" t="s">
        <v>63</v>
      </c>
      <c r="AG139" s="131">
        <v>1</v>
      </c>
      <c r="AH139" s="128" t="s">
        <v>31</v>
      </c>
      <c r="AI139" s="128">
        <v>1</v>
      </c>
      <c r="AJ139" s="128" t="s">
        <v>96</v>
      </c>
      <c r="AK139" s="128">
        <v>1</v>
      </c>
      <c r="AL139" s="128" t="s">
        <v>170</v>
      </c>
      <c r="AM139" s="128">
        <v>1</v>
      </c>
      <c r="AN139" s="131" t="s">
        <v>34</v>
      </c>
      <c r="AO139" s="131">
        <v>1</v>
      </c>
      <c r="AP139" s="131" t="s">
        <v>27</v>
      </c>
      <c r="AQ139" s="131">
        <v>1</v>
      </c>
      <c r="AR139" s="131"/>
      <c r="AS139" s="13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  <c r="BI139" s="211"/>
      <c r="BJ139" s="211"/>
      <c r="BK139" s="211"/>
      <c r="BL139" s="21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211"/>
      <c r="CD139" s="211"/>
      <c r="CE139" s="211"/>
      <c r="CF139" s="211"/>
      <c r="CG139" s="211"/>
      <c r="CH139" s="211"/>
      <c r="CI139" s="211"/>
      <c r="CJ139" s="211"/>
      <c r="CK139" s="211"/>
      <c r="CL139" s="211"/>
      <c r="CM139" s="211"/>
      <c r="CN139" s="211"/>
      <c r="CO139" s="211"/>
      <c r="CP139" s="211"/>
      <c r="CQ139" s="211"/>
      <c r="CR139" s="211"/>
      <c r="CS139" s="211"/>
      <c r="CT139" s="211"/>
      <c r="CU139" s="211"/>
      <c r="CV139" s="211"/>
      <c r="CW139" s="211"/>
      <c r="CX139" s="211"/>
      <c r="CY139" s="211"/>
      <c r="CZ139" s="211"/>
      <c r="DA139" s="211"/>
      <c r="DB139" s="211"/>
      <c r="DC139" s="211"/>
      <c r="DD139" s="211"/>
      <c r="DE139" s="211"/>
      <c r="DF139" s="211"/>
      <c r="DG139" s="211"/>
      <c r="DH139" s="211"/>
      <c r="DI139" s="211"/>
      <c r="DJ139" s="211"/>
      <c r="DK139" s="211"/>
      <c r="DL139" s="211"/>
      <c r="DM139" s="211"/>
      <c r="DN139" s="151">
        <v>0</v>
      </c>
      <c r="DO139" s="191">
        <v>1</v>
      </c>
      <c r="DP139" s="191">
        <f t="shared" si="24"/>
        <v>10</v>
      </c>
      <c r="DQ139" s="191">
        <f>CY139+DA139+DC139+DE139+DG139</f>
        <v>0</v>
      </c>
      <c r="DR139" s="191">
        <f t="shared" si="25"/>
        <v>52.5</v>
      </c>
    </row>
    <row r="140" s="140" customFormat="1" ht="15" spans="1:122">
      <c r="A140" s="211"/>
      <c r="B140" s="152">
        <v>23219122718</v>
      </c>
      <c r="C140" s="152" t="s">
        <v>200</v>
      </c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211"/>
      <c r="S140" s="211"/>
      <c r="T140" s="211"/>
      <c r="U140" s="211"/>
      <c r="V140" s="211"/>
      <c r="W140" s="211"/>
      <c r="X140" s="126" t="s">
        <v>52</v>
      </c>
      <c r="Y140" s="126">
        <v>1</v>
      </c>
      <c r="Z140" s="126" t="s">
        <v>54</v>
      </c>
      <c r="AA140" s="126">
        <v>1</v>
      </c>
      <c r="AB140" s="128" t="s">
        <v>168</v>
      </c>
      <c r="AC140" s="128">
        <v>1</v>
      </c>
      <c r="AD140" s="128" t="s">
        <v>169</v>
      </c>
      <c r="AE140" s="128">
        <v>1</v>
      </c>
      <c r="AF140" s="131" t="s">
        <v>63</v>
      </c>
      <c r="AG140" s="131">
        <v>1</v>
      </c>
      <c r="AH140" s="128" t="s">
        <v>31</v>
      </c>
      <c r="AI140" s="128">
        <v>1</v>
      </c>
      <c r="AJ140" s="128" t="s">
        <v>96</v>
      </c>
      <c r="AK140" s="128">
        <v>1</v>
      </c>
      <c r="AL140" s="128" t="s">
        <v>170</v>
      </c>
      <c r="AM140" s="128">
        <v>1</v>
      </c>
      <c r="AN140" s="131" t="s">
        <v>34</v>
      </c>
      <c r="AO140" s="131">
        <v>1</v>
      </c>
      <c r="AP140" s="128" t="s">
        <v>46</v>
      </c>
      <c r="AQ140" s="128">
        <v>1</v>
      </c>
      <c r="AR140" s="131" t="s">
        <v>27</v>
      </c>
      <c r="AS140" s="131">
        <v>1</v>
      </c>
      <c r="AT140" s="131"/>
      <c r="AU140" s="13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  <c r="BI140" s="211"/>
      <c r="BJ140" s="211"/>
      <c r="BK140" s="211"/>
      <c r="BL140" s="211"/>
      <c r="BM140" s="211"/>
      <c r="BN140" s="211"/>
      <c r="BO140" s="211"/>
      <c r="BP140" s="211"/>
      <c r="BQ140" s="211"/>
      <c r="BR140" s="211"/>
      <c r="BS140" s="211"/>
      <c r="BT140" s="211"/>
      <c r="BU140" s="211"/>
      <c r="BV140" s="211"/>
      <c r="BW140" s="211"/>
      <c r="BX140" s="211"/>
      <c r="BY140" s="211"/>
      <c r="BZ140" s="211"/>
      <c r="CA140" s="211"/>
      <c r="CB140" s="211"/>
      <c r="CC140" s="211"/>
      <c r="CD140" s="211"/>
      <c r="CE140" s="211"/>
      <c r="CF140" s="211"/>
      <c r="CG140" s="211"/>
      <c r="CH140" s="211"/>
      <c r="CI140" s="211"/>
      <c r="CJ140" s="211"/>
      <c r="CK140" s="211"/>
      <c r="CL140" s="211"/>
      <c r="CM140" s="211"/>
      <c r="CN140" s="211"/>
      <c r="CO140" s="211"/>
      <c r="CP140" s="211"/>
      <c r="CQ140" s="211"/>
      <c r="CR140" s="211"/>
      <c r="CS140" s="211"/>
      <c r="CT140" s="211"/>
      <c r="CU140" s="211"/>
      <c r="CV140" s="211"/>
      <c r="CW140" s="211"/>
      <c r="CX140" s="211"/>
      <c r="CY140" s="211"/>
      <c r="CZ140" s="211"/>
      <c r="DA140" s="211"/>
      <c r="DB140" s="211"/>
      <c r="DC140" s="211"/>
      <c r="DD140" s="211"/>
      <c r="DE140" s="211"/>
      <c r="DF140" s="211"/>
      <c r="DG140" s="211"/>
      <c r="DH140" s="211"/>
      <c r="DI140" s="211"/>
      <c r="DJ140" s="211"/>
      <c r="DK140" s="211"/>
      <c r="DL140" s="211"/>
      <c r="DM140" s="211"/>
      <c r="DN140" s="151">
        <v>0</v>
      </c>
      <c r="DO140" s="191">
        <v>0</v>
      </c>
      <c r="DP140" s="191">
        <f t="shared" si="24"/>
        <v>11</v>
      </c>
      <c r="DQ140" s="191">
        <f>CY140+DA140+DC140+DE140+DG140</f>
        <v>0</v>
      </c>
      <c r="DR140" s="191">
        <f t="shared" si="25"/>
        <v>55</v>
      </c>
    </row>
    <row r="141" s="140" customFormat="1" ht="15" spans="1:122">
      <c r="A141" s="211"/>
      <c r="B141" s="217">
        <v>23219122713</v>
      </c>
      <c r="C141" s="217" t="s">
        <v>201</v>
      </c>
      <c r="D141" s="217"/>
      <c r="E141" s="217"/>
      <c r="F141" s="152"/>
      <c r="G141" s="152"/>
      <c r="H141" s="152"/>
      <c r="I141" s="152"/>
      <c r="J141" s="217"/>
      <c r="K141" s="217"/>
      <c r="L141" s="217"/>
      <c r="M141" s="217"/>
      <c r="N141" s="213"/>
      <c r="O141" s="213"/>
      <c r="P141" s="126" t="s">
        <v>21</v>
      </c>
      <c r="Q141" s="126">
        <v>1</v>
      </c>
      <c r="R141" s="211"/>
      <c r="S141" s="211"/>
      <c r="T141" s="211"/>
      <c r="U141" s="211"/>
      <c r="V141" s="211"/>
      <c r="W141" s="211"/>
      <c r="X141" s="126" t="s">
        <v>52</v>
      </c>
      <c r="Y141" s="126">
        <v>1</v>
      </c>
      <c r="Z141" s="126" t="s">
        <v>54</v>
      </c>
      <c r="AA141" s="126">
        <v>1</v>
      </c>
      <c r="AB141" s="126" t="s">
        <v>19</v>
      </c>
      <c r="AC141" s="126">
        <v>1</v>
      </c>
      <c r="AD141" s="128" t="s">
        <v>168</v>
      </c>
      <c r="AE141" s="128">
        <v>1</v>
      </c>
      <c r="AF141" s="128" t="s">
        <v>169</v>
      </c>
      <c r="AG141" s="128">
        <v>1</v>
      </c>
      <c r="AH141" s="131" t="s">
        <v>63</v>
      </c>
      <c r="AI141" s="131">
        <v>1</v>
      </c>
      <c r="AJ141" s="128" t="s">
        <v>31</v>
      </c>
      <c r="AK141" s="128">
        <v>1</v>
      </c>
      <c r="AL141" s="128" t="s">
        <v>96</v>
      </c>
      <c r="AM141" s="128">
        <v>1</v>
      </c>
      <c r="AN141" s="128" t="s">
        <v>170</v>
      </c>
      <c r="AO141" s="128">
        <v>1</v>
      </c>
      <c r="AP141" s="131" t="s">
        <v>34</v>
      </c>
      <c r="AQ141" s="131">
        <v>1</v>
      </c>
      <c r="AR141" s="128" t="s">
        <v>46</v>
      </c>
      <c r="AS141" s="128">
        <v>1</v>
      </c>
      <c r="AT141" s="131" t="s">
        <v>27</v>
      </c>
      <c r="AU141" s="131">
        <v>1</v>
      </c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  <c r="BI141" s="211"/>
      <c r="BJ141" s="211"/>
      <c r="BK141" s="211"/>
      <c r="BL141" s="21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211"/>
      <c r="CD141" s="211"/>
      <c r="CE141" s="211"/>
      <c r="CF141" s="211"/>
      <c r="CG141" s="211"/>
      <c r="CH141" s="211"/>
      <c r="CI141" s="211"/>
      <c r="CJ141" s="211"/>
      <c r="CK141" s="211"/>
      <c r="CL141" s="211"/>
      <c r="CM141" s="211"/>
      <c r="CN141" s="211"/>
      <c r="CO141" s="211"/>
      <c r="CP141" s="211"/>
      <c r="CQ141" s="211"/>
      <c r="CR141" s="211"/>
      <c r="CS141" s="211"/>
      <c r="CT141" s="211"/>
      <c r="CU141" s="211"/>
      <c r="CV141" s="211"/>
      <c r="CW141" s="211"/>
      <c r="CX141" s="211"/>
      <c r="CY141" s="211"/>
      <c r="CZ141" s="211"/>
      <c r="DA141" s="211"/>
      <c r="DB141" s="211"/>
      <c r="DC141" s="211"/>
      <c r="DD141" s="211"/>
      <c r="DE141" s="211"/>
      <c r="DF141" s="211"/>
      <c r="DG141" s="211"/>
      <c r="DH141" s="152"/>
      <c r="DI141" s="152"/>
      <c r="DJ141" s="152"/>
      <c r="DK141" s="152"/>
      <c r="DL141" s="211"/>
      <c r="DM141" s="211"/>
      <c r="DN141" s="151">
        <v>0</v>
      </c>
      <c r="DO141" s="191">
        <v>0</v>
      </c>
      <c r="DP141" s="191">
        <f t="shared" si="24"/>
        <v>12</v>
      </c>
      <c r="DQ141" s="191">
        <f t="shared" ref="DQ141:DQ150" si="26">CY141+DA141+DC141+DE141+DG141</f>
        <v>0</v>
      </c>
      <c r="DR141" s="191">
        <f t="shared" si="25"/>
        <v>60</v>
      </c>
    </row>
    <row r="142" s="140" customFormat="1" ht="15" spans="1:122">
      <c r="A142" s="211"/>
      <c r="B142" s="217">
        <v>23219122714</v>
      </c>
      <c r="C142" s="217" t="s">
        <v>202</v>
      </c>
      <c r="D142" s="131" t="s">
        <v>167</v>
      </c>
      <c r="E142" s="128">
        <v>1</v>
      </c>
      <c r="F142" s="217"/>
      <c r="G142" s="217"/>
      <c r="H142" s="217"/>
      <c r="I142" s="217"/>
      <c r="J142" s="217"/>
      <c r="K142" s="217"/>
      <c r="L142" s="217"/>
      <c r="M142" s="217"/>
      <c r="N142" s="213"/>
      <c r="O142" s="213"/>
      <c r="P142" s="213"/>
      <c r="Q142" s="152"/>
      <c r="R142" s="211"/>
      <c r="S142" s="211"/>
      <c r="T142" s="211"/>
      <c r="U142" s="211"/>
      <c r="V142" s="211"/>
      <c r="W142" s="211"/>
      <c r="X142" s="126" t="s">
        <v>52</v>
      </c>
      <c r="Y142" s="126">
        <v>1</v>
      </c>
      <c r="Z142" s="126" t="s">
        <v>54</v>
      </c>
      <c r="AA142" s="126">
        <v>1</v>
      </c>
      <c r="AB142" s="126" t="s">
        <v>100</v>
      </c>
      <c r="AC142" s="126">
        <v>1</v>
      </c>
      <c r="AD142" s="128" t="s">
        <v>168</v>
      </c>
      <c r="AE142" s="128">
        <v>1</v>
      </c>
      <c r="AF142" s="128" t="s">
        <v>169</v>
      </c>
      <c r="AG142" s="128">
        <v>1</v>
      </c>
      <c r="AH142" s="128" t="s">
        <v>31</v>
      </c>
      <c r="AI142" s="128">
        <v>1</v>
      </c>
      <c r="AJ142" s="128" t="s">
        <v>96</v>
      </c>
      <c r="AK142" s="128">
        <v>1</v>
      </c>
      <c r="AL142" s="128" t="s">
        <v>170</v>
      </c>
      <c r="AM142" s="128">
        <v>1</v>
      </c>
      <c r="AN142" s="131" t="s">
        <v>34</v>
      </c>
      <c r="AO142" s="131">
        <v>1</v>
      </c>
      <c r="AP142" s="128" t="s">
        <v>46</v>
      </c>
      <c r="AQ142" s="128">
        <v>1</v>
      </c>
      <c r="AR142" s="131" t="s">
        <v>27</v>
      </c>
      <c r="AS142" s="131">
        <v>1</v>
      </c>
      <c r="AT142" s="131"/>
      <c r="AU142" s="131"/>
      <c r="AV142" s="211"/>
      <c r="AW142" s="211"/>
      <c r="AX142" s="211"/>
      <c r="AY142" s="211"/>
      <c r="AZ142" s="211"/>
      <c r="BA142" s="211"/>
      <c r="BB142" s="211"/>
      <c r="BC142" s="211"/>
      <c r="BD142" s="211"/>
      <c r="BE142" s="211"/>
      <c r="BF142" s="211"/>
      <c r="BG142" s="211"/>
      <c r="BH142" s="211"/>
      <c r="BI142" s="211"/>
      <c r="BJ142" s="211"/>
      <c r="BK142" s="211"/>
      <c r="BL142" s="211"/>
      <c r="BM142" s="211"/>
      <c r="BN142" s="211"/>
      <c r="BO142" s="211"/>
      <c r="BP142" s="211"/>
      <c r="BQ142" s="211"/>
      <c r="BR142" s="211"/>
      <c r="BS142" s="211"/>
      <c r="BT142" s="211"/>
      <c r="BU142" s="211"/>
      <c r="BV142" s="211"/>
      <c r="BW142" s="211"/>
      <c r="BX142" s="211"/>
      <c r="BY142" s="211"/>
      <c r="BZ142" s="211"/>
      <c r="CA142" s="211"/>
      <c r="CB142" s="211"/>
      <c r="CC142" s="211"/>
      <c r="CD142" s="211"/>
      <c r="CE142" s="211"/>
      <c r="CF142" s="211"/>
      <c r="CG142" s="211"/>
      <c r="CH142" s="211"/>
      <c r="CI142" s="211"/>
      <c r="CJ142" s="211"/>
      <c r="CK142" s="211"/>
      <c r="CL142" s="211"/>
      <c r="CM142" s="211"/>
      <c r="CN142" s="211"/>
      <c r="CO142" s="211"/>
      <c r="CP142" s="211"/>
      <c r="CQ142" s="211"/>
      <c r="CR142" s="211"/>
      <c r="CS142" s="211"/>
      <c r="CT142" s="211"/>
      <c r="CU142" s="211"/>
      <c r="CV142" s="211"/>
      <c r="CW142" s="211"/>
      <c r="CX142" s="211"/>
      <c r="CY142" s="211"/>
      <c r="CZ142" s="211"/>
      <c r="DA142" s="211"/>
      <c r="DB142" s="211"/>
      <c r="DC142" s="211"/>
      <c r="DD142" s="211"/>
      <c r="DE142" s="211"/>
      <c r="DF142" s="211"/>
      <c r="DG142" s="211"/>
      <c r="DH142" s="152"/>
      <c r="DI142" s="152"/>
      <c r="DJ142" s="152"/>
      <c r="DK142" s="152"/>
      <c r="DL142" s="211"/>
      <c r="DM142" s="211"/>
      <c r="DN142" s="151">
        <v>0</v>
      </c>
      <c r="DO142" s="191">
        <v>2</v>
      </c>
      <c r="DP142" s="191">
        <f t="shared" si="24"/>
        <v>11</v>
      </c>
      <c r="DQ142" s="191">
        <f t="shared" si="26"/>
        <v>0</v>
      </c>
      <c r="DR142" s="191">
        <f t="shared" si="25"/>
        <v>60</v>
      </c>
    </row>
    <row r="143" s="140" customFormat="1" ht="15" spans="1:122">
      <c r="A143" s="211"/>
      <c r="B143" s="217">
        <v>23219122717</v>
      </c>
      <c r="C143" s="217" t="s">
        <v>203</v>
      </c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152"/>
      <c r="O143" s="152"/>
      <c r="P143" s="152"/>
      <c r="Q143" s="152"/>
      <c r="R143" s="152"/>
      <c r="S143" s="152"/>
      <c r="T143" s="211"/>
      <c r="U143" s="211"/>
      <c r="V143" s="211"/>
      <c r="W143" s="211"/>
      <c r="X143" s="126" t="s">
        <v>52</v>
      </c>
      <c r="Y143" s="126">
        <v>1</v>
      </c>
      <c r="Z143" s="126" t="s">
        <v>54</v>
      </c>
      <c r="AA143" s="126">
        <v>1</v>
      </c>
      <c r="AB143" s="128" t="s">
        <v>168</v>
      </c>
      <c r="AC143" s="128">
        <v>1</v>
      </c>
      <c r="AD143" s="128" t="s">
        <v>169</v>
      </c>
      <c r="AE143" s="128">
        <v>1</v>
      </c>
      <c r="AF143" s="128" t="s">
        <v>25</v>
      </c>
      <c r="AG143" s="128">
        <v>1</v>
      </c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  <c r="BI143" s="211"/>
      <c r="BJ143" s="211"/>
      <c r="BK143" s="211"/>
      <c r="BL143" s="21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1"/>
      <c r="CD143" s="211"/>
      <c r="CE143" s="211"/>
      <c r="CF143" s="211"/>
      <c r="CG143" s="211"/>
      <c r="CH143" s="211"/>
      <c r="CI143" s="211"/>
      <c r="CJ143" s="211"/>
      <c r="CK143" s="211"/>
      <c r="CL143" s="211"/>
      <c r="CM143" s="211"/>
      <c r="CN143" s="211"/>
      <c r="CO143" s="211"/>
      <c r="CP143" s="211"/>
      <c r="CQ143" s="211"/>
      <c r="CR143" s="211"/>
      <c r="CS143" s="211"/>
      <c r="CT143" s="211"/>
      <c r="CU143" s="211"/>
      <c r="CV143" s="211"/>
      <c r="CW143" s="211"/>
      <c r="CX143" s="211"/>
      <c r="CY143" s="211"/>
      <c r="CZ143" s="211"/>
      <c r="DA143" s="211"/>
      <c r="DB143" s="211"/>
      <c r="DC143" s="211"/>
      <c r="DD143" s="211"/>
      <c r="DE143" s="211"/>
      <c r="DF143" s="211"/>
      <c r="DG143" s="211"/>
      <c r="DH143" s="211"/>
      <c r="DI143" s="211"/>
      <c r="DJ143" s="211"/>
      <c r="DK143" s="211"/>
      <c r="DL143" s="211"/>
      <c r="DM143" s="211"/>
      <c r="DN143" s="151">
        <v>0</v>
      </c>
      <c r="DO143" s="191">
        <v>0</v>
      </c>
      <c r="DP143" s="191">
        <f t="shared" si="24"/>
        <v>5</v>
      </c>
      <c r="DQ143" s="191">
        <f t="shared" si="26"/>
        <v>0</v>
      </c>
      <c r="DR143" s="191">
        <f t="shared" si="25"/>
        <v>25</v>
      </c>
    </row>
    <row r="144" s="140" customFormat="1" ht="15" spans="1:122">
      <c r="A144" s="211"/>
      <c r="B144" s="217">
        <v>23219122710</v>
      </c>
      <c r="C144" s="217" t="s">
        <v>204</v>
      </c>
      <c r="D144" s="233" t="s">
        <v>49</v>
      </c>
      <c r="E144" s="131">
        <v>1</v>
      </c>
      <c r="F144" s="217"/>
      <c r="G144" s="217"/>
      <c r="H144" s="217"/>
      <c r="I144" s="217"/>
      <c r="J144" s="217"/>
      <c r="K144" s="217"/>
      <c r="L144" s="217"/>
      <c r="M144" s="217"/>
      <c r="N144" s="152"/>
      <c r="O144" s="152"/>
      <c r="P144" s="152"/>
      <c r="Q144" s="152"/>
      <c r="R144" s="211"/>
      <c r="S144" s="211"/>
      <c r="T144" s="211"/>
      <c r="U144" s="211"/>
      <c r="V144" s="211"/>
      <c r="W144" s="211"/>
      <c r="X144" s="128" t="s">
        <v>46</v>
      </c>
      <c r="Y144" s="128">
        <v>1</v>
      </c>
      <c r="Z144" s="211"/>
      <c r="AA144" s="211"/>
      <c r="AB144" s="211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7"/>
      <c r="AY144" s="217"/>
      <c r="AZ144" s="217"/>
      <c r="BA144" s="217"/>
      <c r="BB144" s="217"/>
      <c r="BC144" s="217"/>
      <c r="BD144" s="217"/>
      <c r="BE144" s="217"/>
      <c r="BF144" s="217"/>
      <c r="BG144" s="217"/>
      <c r="BH144" s="217"/>
      <c r="BI144" s="217"/>
      <c r="BJ144" s="217"/>
      <c r="BK144" s="217"/>
      <c r="BL144" s="217"/>
      <c r="BM144" s="217"/>
      <c r="BN144" s="217"/>
      <c r="BO144" s="217"/>
      <c r="BP144" s="217"/>
      <c r="BQ144" s="217"/>
      <c r="BR144" s="217"/>
      <c r="BS144" s="217"/>
      <c r="BT144" s="217"/>
      <c r="BU144" s="217"/>
      <c r="BV144" s="217"/>
      <c r="BW144" s="217"/>
      <c r="BX144" s="217"/>
      <c r="BY144" s="217"/>
      <c r="BZ144" s="217"/>
      <c r="CA144" s="217"/>
      <c r="CB144" s="217"/>
      <c r="CC144" s="217"/>
      <c r="CD144" s="217"/>
      <c r="CE144" s="217"/>
      <c r="CF144" s="217"/>
      <c r="CG144" s="217"/>
      <c r="CH144" s="217"/>
      <c r="CI144" s="217"/>
      <c r="CJ144" s="217"/>
      <c r="CK144" s="217"/>
      <c r="CL144" s="217"/>
      <c r="CM144" s="217"/>
      <c r="CN144" s="217"/>
      <c r="CO144" s="217"/>
      <c r="CP144" s="217"/>
      <c r="CQ144" s="217"/>
      <c r="CR144" s="217"/>
      <c r="CS144" s="217"/>
      <c r="CT144" s="217"/>
      <c r="CU144" s="217"/>
      <c r="CV144" s="217"/>
      <c r="CW144" s="217"/>
      <c r="CX144" s="217"/>
      <c r="CY144" s="217"/>
      <c r="CZ144" s="211"/>
      <c r="DA144" s="211"/>
      <c r="DB144" s="211"/>
      <c r="DC144" s="211"/>
      <c r="DD144" s="211"/>
      <c r="DE144" s="211"/>
      <c r="DF144" s="211"/>
      <c r="DG144" s="211"/>
      <c r="DH144" s="211"/>
      <c r="DI144" s="211"/>
      <c r="DJ144" s="211"/>
      <c r="DK144" s="211"/>
      <c r="DL144" s="211"/>
      <c r="DM144" s="211"/>
      <c r="DN144" s="151">
        <v>0</v>
      </c>
      <c r="DO144" s="191">
        <v>1</v>
      </c>
      <c r="DP144" s="191">
        <f t="shared" si="24"/>
        <v>1</v>
      </c>
      <c r="DQ144" s="191">
        <f t="shared" si="26"/>
        <v>0</v>
      </c>
      <c r="DR144" s="191">
        <f t="shared" si="25"/>
        <v>7.5</v>
      </c>
    </row>
    <row r="145" s="140" customFormat="1" ht="15" spans="1:122">
      <c r="A145" s="211"/>
      <c r="B145" s="217">
        <v>23219122724</v>
      </c>
      <c r="C145" s="217" t="s">
        <v>205</v>
      </c>
      <c r="D145" s="233" t="s">
        <v>66</v>
      </c>
      <c r="E145" s="233">
        <v>1</v>
      </c>
      <c r="F145" s="128" t="s">
        <v>168</v>
      </c>
      <c r="G145" s="128">
        <v>1</v>
      </c>
      <c r="H145" s="152"/>
      <c r="I145" s="152"/>
      <c r="J145" s="217"/>
      <c r="K145" s="217"/>
      <c r="L145" s="217"/>
      <c r="M145" s="217"/>
      <c r="N145" s="152"/>
      <c r="O145" s="152"/>
      <c r="P145" s="152"/>
      <c r="Q145" s="152"/>
      <c r="R145" s="211"/>
      <c r="S145" s="211"/>
      <c r="T145" s="211"/>
      <c r="U145" s="211"/>
      <c r="V145" s="211"/>
      <c r="W145" s="211"/>
      <c r="X145" s="128" t="s">
        <v>169</v>
      </c>
      <c r="Y145" s="128">
        <v>1</v>
      </c>
      <c r="Z145" s="211"/>
      <c r="AA145" s="211"/>
      <c r="AB145" s="211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  <c r="BI145" s="211"/>
      <c r="BJ145" s="211"/>
      <c r="BK145" s="211"/>
      <c r="BL145" s="21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1"/>
      <c r="CD145" s="211"/>
      <c r="CE145" s="211"/>
      <c r="CF145" s="211"/>
      <c r="CG145" s="211"/>
      <c r="CH145" s="211"/>
      <c r="CI145" s="211"/>
      <c r="CJ145" s="211"/>
      <c r="CK145" s="211"/>
      <c r="CL145" s="211"/>
      <c r="CM145" s="211"/>
      <c r="CN145" s="211"/>
      <c r="CO145" s="211"/>
      <c r="CP145" s="211"/>
      <c r="CQ145" s="211"/>
      <c r="CR145" s="211"/>
      <c r="CS145" s="211"/>
      <c r="CT145" s="211"/>
      <c r="CU145" s="211"/>
      <c r="CV145" s="211"/>
      <c r="CW145" s="211"/>
      <c r="CX145" s="211"/>
      <c r="CY145" s="211"/>
      <c r="CZ145" s="211"/>
      <c r="DA145" s="211"/>
      <c r="DB145" s="211"/>
      <c r="DC145" s="211"/>
      <c r="DD145" s="211"/>
      <c r="DE145" s="211"/>
      <c r="DF145" s="211"/>
      <c r="DG145" s="211"/>
      <c r="DH145" s="211"/>
      <c r="DI145" s="211"/>
      <c r="DJ145" s="211"/>
      <c r="DK145" s="211"/>
      <c r="DL145" s="211"/>
      <c r="DM145" s="211"/>
      <c r="DN145" s="151">
        <v>0</v>
      </c>
      <c r="DO145" s="191">
        <v>2</v>
      </c>
      <c r="DP145" s="191">
        <f t="shared" si="24"/>
        <v>1</v>
      </c>
      <c r="DQ145" s="191">
        <f t="shared" si="26"/>
        <v>0</v>
      </c>
      <c r="DR145" s="191">
        <f t="shared" si="25"/>
        <v>10</v>
      </c>
    </row>
    <row r="146" s="140" customFormat="1" ht="15" spans="1:122">
      <c r="A146" s="211"/>
      <c r="B146" s="217">
        <v>23219122716</v>
      </c>
      <c r="C146" s="217" t="s">
        <v>206</v>
      </c>
      <c r="D146" s="131" t="s">
        <v>51</v>
      </c>
      <c r="E146" s="131">
        <v>1</v>
      </c>
      <c r="F146" s="217"/>
      <c r="G146" s="217"/>
      <c r="H146" s="217"/>
      <c r="I146" s="217"/>
      <c r="J146" s="217"/>
      <c r="K146" s="217"/>
      <c r="L146" s="217"/>
      <c r="M146" s="217"/>
      <c r="N146" s="152"/>
      <c r="O146" s="152"/>
      <c r="P146" s="152"/>
      <c r="Q146" s="152"/>
      <c r="R146" s="211"/>
      <c r="S146" s="211"/>
      <c r="T146" s="211"/>
      <c r="U146" s="211"/>
      <c r="V146" s="211"/>
      <c r="W146" s="211"/>
      <c r="X146" s="126" t="s">
        <v>52</v>
      </c>
      <c r="Y146" s="126">
        <v>1</v>
      </c>
      <c r="Z146" s="128" t="s">
        <v>168</v>
      </c>
      <c r="AA146" s="128">
        <v>1</v>
      </c>
      <c r="AB146" s="128" t="s">
        <v>31</v>
      </c>
      <c r="AC146" s="128">
        <v>1</v>
      </c>
      <c r="AD146" s="128" t="s">
        <v>96</v>
      </c>
      <c r="AE146" s="128">
        <v>1</v>
      </c>
      <c r="AF146" s="128" t="s">
        <v>170</v>
      </c>
      <c r="AG146" s="128">
        <v>1</v>
      </c>
      <c r="AH146" s="128" t="s">
        <v>46</v>
      </c>
      <c r="AI146" s="128">
        <v>1</v>
      </c>
      <c r="AJ146" s="211"/>
      <c r="AK146" s="211"/>
      <c r="AL146" s="211"/>
      <c r="AM146" s="211"/>
      <c r="AN146" s="211"/>
      <c r="AO146" s="211"/>
      <c r="AP146" s="211"/>
      <c r="AQ146" s="211"/>
      <c r="AR146" s="211"/>
      <c r="AS146" s="211"/>
      <c r="AT146" s="211"/>
      <c r="AU146" s="211"/>
      <c r="AV146" s="211"/>
      <c r="AW146" s="211"/>
      <c r="AX146" s="211"/>
      <c r="AY146" s="211"/>
      <c r="AZ146" s="211"/>
      <c r="BA146" s="211"/>
      <c r="BB146" s="211"/>
      <c r="BC146" s="211"/>
      <c r="BD146" s="211"/>
      <c r="BE146" s="211"/>
      <c r="BF146" s="211"/>
      <c r="BG146" s="211"/>
      <c r="BH146" s="211"/>
      <c r="BI146" s="211"/>
      <c r="BJ146" s="211"/>
      <c r="BK146" s="211"/>
      <c r="BL146" s="211"/>
      <c r="BM146" s="211"/>
      <c r="BN146" s="211"/>
      <c r="BO146" s="211"/>
      <c r="BP146" s="211"/>
      <c r="BQ146" s="211"/>
      <c r="BR146" s="211"/>
      <c r="BS146" s="211"/>
      <c r="BT146" s="211"/>
      <c r="BU146" s="211"/>
      <c r="BV146" s="211"/>
      <c r="BW146" s="211"/>
      <c r="BX146" s="211"/>
      <c r="BY146" s="211"/>
      <c r="BZ146" s="211"/>
      <c r="CA146" s="211"/>
      <c r="CB146" s="211"/>
      <c r="CC146" s="211"/>
      <c r="CD146" s="211"/>
      <c r="CE146" s="211"/>
      <c r="CF146" s="211"/>
      <c r="CG146" s="211"/>
      <c r="CH146" s="211"/>
      <c r="CI146" s="211"/>
      <c r="CJ146" s="211"/>
      <c r="CK146" s="211"/>
      <c r="CL146" s="211"/>
      <c r="CM146" s="211"/>
      <c r="CN146" s="211"/>
      <c r="CO146" s="211"/>
      <c r="CP146" s="211"/>
      <c r="CQ146" s="211"/>
      <c r="CR146" s="211"/>
      <c r="CS146" s="211"/>
      <c r="CT146" s="211"/>
      <c r="CU146" s="211"/>
      <c r="CV146" s="211"/>
      <c r="CW146" s="211"/>
      <c r="CX146" s="211"/>
      <c r="CY146" s="211"/>
      <c r="CZ146" s="211"/>
      <c r="DA146" s="211"/>
      <c r="DB146" s="211"/>
      <c r="DC146" s="211"/>
      <c r="DD146" s="211"/>
      <c r="DE146" s="211"/>
      <c r="DF146" s="211"/>
      <c r="DG146" s="211"/>
      <c r="DH146" s="211"/>
      <c r="DI146" s="211"/>
      <c r="DJ146" s="211"/>
      <c r="DK146" s="211"/>
      <c r="DL146" s="211"/>
      <c r="DM146" s="211"/>
      <c r="DN146" s="151">
        <v>0</v>
      </c>
      <c r="DO146" s="191">
        <v>1</v>
      </c>
      <c r="DP146" s="191">
        <f t="shared" si="24"/>
        <v>6</v>
      </c>
      <c r="DQ146" s="191">
        <f t="shared" si="26"/>
        <v>0</v>
      </c>
      <c r="DR146" s="191">
        <f t="shared" si="25"/>
        <v>32.5</v>
      </c>
    </row>
    <row r="147" s="140" customFormat="1" ht="15" spans="1:122">
      <c r="A147" s="211"/>
      <c r="B147" s="217">
        <v>23219122720</v>
      </c>
      <c r="C147" s="217" t="s">
        <v>207</v>
      </c>
      <c r="D147" s="152"/>
      <c r="E147" s="152"/>
      <c r="F147" s="217"/>
      <c r="G147" s="217"/>
      <c r="H147" s="217"/>
      <c r="I147" s="217"/>
      <c r="J147" s="217"/>
      <c r="K147" s="217"/>
      <c r="L147" s="217"/>
      <c r="M147" s="217"/>
      <c r="N147" s="213"/>
      <c r="O147" s="213"/>
      <c r="P147" s="213"/>
      <c r="Q147" s="152"/>
      <c r="R147" s="211"/>
      <c r="S147" s="211"/>
      <c r="T147" s="211"/>
      <c r="U147" s="211"/>
      <c r="V147" s="211"/>
      <c r="W147" s="211"/>
      <c r="X147" s="126" t="s">
        <v>52</v>
      </c>
      <c r="Y147" s="126">
        <v>1</v>
      </c>
      <c r="Z147" s="126" t="s">
        <v>54</v>
      </c>
      <c r="AA147" s="126">
        <v>1</v>
      </c>
      <c r="AB147" s="126" t="s">
        <v>19</v>
      </c>
      <c r="AC147" s="126">
        <v>1</v>
      </c>
      <c r="AD147" s="128" t="s">
        <v>167</v>
      </c>
      <c r="AE147" s="128">
        <v>1</v>
      </c>
      <c r="AF147" s="128" t="s">
        <v>168</v>
      </c>
      <c r="AG147" s="128">
        <v>1</v>
      </c>
      <c r="AH147" s="128" t="s">
        <v>169</v>
      </c>
      <c r="AI147" s="128">
        <v>1</v>
      </c>
      <c r="AJ147" s="128" t="s">
        <v>63</v>
      </c>
      <c r="AK147" s="128">
        <v>1</v>
      </c>
      <c r="AL147" s="128" t="s">
        <v>31</v>
      </c>
      <c r="AM147" s="128">
        <v>1</v>
      </c>
      <c r="AN147" s="128" t="s">
        <v>96</v>
      </c>
      <c r="AO147" s="128">
        <v>1</v>
      </c>
      <c r="AP147" s="128" t="s">
        <v>170</v>
      </c>
      <c r="AQ147" s="128">
        <v>1</v>
      </c>
      <c r="AR147" s="128" t="s">
        <v>46</v>
      </c>
      <c r="AS147" s="128">
        <v>1</v>
      </c>
      <c r="AT147" s="131" t="s">
        <v>27</v>
      </c>
      <c r="AU147" s="131">
        <v>1</v>
      </c>
      <c r="AV147" s="211"/>
      <c r="AW147" s="211"/>
      <c r="AX147" s="211"/>
      <c r="AY147" s="211"/>
      <c r="AZ147" s="211"/>
      <c r="BA147" s="211"/>
      <c r="BB147" s="211"/>
      <c r="BC147" s="211"/>
      <c r="BD147" s="211"/>
      <c r="BE147" s="211"/>
      <c r="BF147" s="211"/>
      <c r="BG147" s="211"/>
      <c r="BH147" s="211"/>
      <c r="BI147" s="211"/>
      <c r="BJ147" s="211"/>
      <c r="BK147" s="211"/>
      <c r="BL147" s="21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211"/>
      <c r="CD147" s="211"/>
      <c r="CE147" s="211"/>
      <c r="CF147" s="211"/>
      <c r="CG147" s="211"/>
      <c r="CH147" s="211"/>
      <c r="CI147" s="211"/>
      <c r="CJ147" s="211"/>
      <c r="CK147" s="211"/>
      <c r="CL147" s="211"/>
      <c r="CM147" s="211"/>
      <c r="CN147" s="211"/>
      <c r="CO147" s="211"/>
      <c r="CP147" s="211"/>
      <c r="CQ147" s="211"/>
      <c r="CR147" s="211"/>
      <c r="CS147" s="211"/>
      <c r="CT147" s="211"/>
      <c r="CU147" s="211"/>
      <c r="CV147" s="211"/>
      <c r="CW147" s="211"/>
      <c r="CX147" s="211"/>
      <c r="CY147" s="211"/>
      <c r="CZ147" s="211"/>
      <c r="DA147" s="211"/>
      <c r="DB147" s="211"/>
      <c r="DC147" s="211"/>
      <c r="DD147" s="211"/>
      <c r="DE147" s="211"/>
      <c r="DF147" s="211"/>
      <c r="DG147" s="211"/>
      <c r="DH147" s="152"/>
      <c r="DI147" s="152"/>
      <c r="DJ147" s="152"/>
      <c r="DK147" s="152"/>
      <c r="DL147" s="211"/>
      <c r="DM147" s="211"/>
      <c r="DN147" s="151">
        <v>0</v>
      </c>
      <c r="DO147" s="191">
        <v>0</v>
      </c>
      <c r="DP147" s="191">
        <f t="shared" si="24"/>
        <v>12</v>
      </c>
      <c r="DQ147" s="191">
        <f t="shared" si="26"/>
        <v>0</v>
      </c>
      <c r="DR147" s="191">
        <f t="shared" si="25"/>
        <v>60</v>
      </c>
    </row>
    <row r="148" s="140" customFormat="1" ht="15" spans="1:122">
      <c r="A148" s="211"/>
      <c r="B148" s="217">
        <v>23219122711</v>
      </c>
      <c r="C148" s="217" t="s">
        <v>208</v>
      </c>
      <c r="D148" s="126" t="s">
        <v>22</v>
      </c>
      <c r="E148" s="126">
        <v>1</v>
      </c>
      <c r="F148" s="126" t="s">
        <v>54</v>
      </c>
      <c r="G148" s="126">
        <v>1</v>
      </c>
      <c r="H148" s="217"/>
      <c r="I148" s="217"/>
      <c r="J148" s="217"/>
      <c r="K148" s="217"/>
      <c r="L148" s="152"/>
      <c r="M148" s="152"/>
      <c r="N148" s="152"/>
      <c r="O148" s="152"/>
      <c r="P148" s="213"/>
      <c r="Q148" s="152"/>
      <c r="R148" s="211"/>
      <c r="S148" s="211"/>
      <c r="T148" s="211"/>
      <c r="U148" s="211"/>
      <c r="V148" s="211"/>
      <c r="W148" s="211"/>
      <c r="X148" s="128" t="s">
        <v>50</v>
      </c>
      <c r="Y148" s="128">
        <v>1</v>
      </c>
      <c r="Z148" s="128" t="s">
        <v>124</v>
      </c>
      <c r="AA148" s="128">
        <v>1</v>
      </c>
      <c r="AB148" s="128" t="s">
        <v>57</v>
      </c>
      <c r="AC148" s="128">
        <v>2</v>
      </c>
      <c r="AD148" s="126" t="s">
        <v>52</v>
      </c>
      <c r="AE148" s="126">
        <v>1</v>
      </c>
      <c r="AF148" s="126" t="s">
        <v>54</v>
      </c>
      <c r="AG148" s="126">
        <v>1</v>
      </c>
      <c r="AH148" s="126" t="s">
        <v>69</v>
      </c>
      <c r="AI148" s="126">
        <v>1</v>
      </c>
      <c r="AJ148" s="126" t="s">
        <v>100</v>
      </c>
      <c r="AK148" s="126">
        <v>1</v>
      </c>
      <c r="AL148" s="128" t="s">
        <v>167</v>
      </c>
      <c r="AM148" s="128">
        <v>1</v>
      </c>
      <c r="AN148" s="128" t="s">
        <v>168</v>
      </c>
      <c r="AO148" s="128">
        <v>1</v>
      </c>
      <c r="AP148" s="128" t="s">
        <v>169</v>
      </c>
      <c r="AQ148" s="128">
        <v>1</v>
      </c>
      <c r="AR148" s="131" t="s">
        <v>63</v>
      </c>
      <c r="AS148" s="131">
        <v>1</v>
      </c>
      <c r="AT148" s="128" t="s">
        <v>31</v>
      </c>
      <c r="AU148" s="128">
        <v>1</v>
      </c>
      <c r="AV148" s="128" t="s">
        <v>96</v>
      </c>
      <c r="AW148" s="128">
        <v>1</v>
      </c>
      <c r="AX148" s="128" t="s">
        <v>170</v>
      </c>
      <c r="AY148" s="128">
        <v>1</v>
      </c>
      <c r="AZ148" s="131" t="s">
        <v>34</v>
      </c>
      <c r="BA148" s="131">
        <v>1</v>
      </c>
      <c r="BB148" s="128" t="s">
        <v>46</v>
      </c>
      <c r="BC148" s="128">
        <v>1</v>
      </c>
      <c r="BD148" s="131" t="s">
        <v>27</v>
      </c>
      <c r="BE148" s="131">
        <v>1</v>
      </c>
      <c r="BF148" s="131" t="s">
        <v>27</v>
      </c>
      <c r="BG148" s="131">
        <v>1</v>
      </c>
      <c r="BH148" s="211"/>
      <c r="BI148" s="211"/>
      <c r="BJ148" s="211"/>
      <c r="BK148" s="211"/>
      <c r="BL148" s="211"/>
      <c r="BM148" s="211"/>
      <c r="BN148" s="211"/>
      <c r="BO148" s="211"/>
      <c r="BP148" s="211"/>
      <c r="BQ148" s="211"/>
      <c r="BR148" s="211"/>
      <c r="BS148" s="211"/>
      <c r="BT148" s="211"/>
      <c r="BU148" s="211"/>
      <c r="BV148" s="211"/>
      <c r="BW148" s="211"/>
      <c r="BX148" s="211"/>
      <c r="BY148" s="211"/>
      <c r="BZ148" s="211"/>
      <c r="CA148" s="211"/>
      <c r="CB148" s="211"/>
      <c r="CC148" s="211"/>
      <c r="CD148" s="211"/>
      <c r="CE148" s="211"/>
      <c r="CF148" s="211"/>
      <c r="CG148" s="211"/>
      <c r="CH148" s="211"/>
      <c r="CI148" s="211"/>
      <c r="CJ148" s="211"/>
      <c r="CK148" s="211"/>
      <c r="CL148" s="211"/>
      <c r="CM148" s="211"/>
      <c r="CN148" s="211"/>
      <c r="CO148" s="211"/>
      <c r="CP148" s="211"/>
      <c r="CQ148" s="211"/>
      <c r="CR148" s="211"/>
      <c r="CS148" s="211"/>
      <c r="CT148" s="211"/>
      <c r="CU148" s="211"/>
      <c r="CV148" s="152"/>
      <c r="CW148" s="152"/>
      <c r="CX148" s="152"/>
      <c r="CY148" s="152"/>
      <c r="CZ148" s="211"/>
      <c r="DA148" s="211"/>
      <c r="DB148" s="211"/>
      <c r="DC148" s="211"/>
      <c r="DD148" s="211"/>
      <c r="DE148" s="211"/>
      <c r="DF148" s="211"/>
      <c r="DG148" s="211"/>
      <c r="DH148" s="211"/>
      <c r="DI148" s="211"/>
      <c r="DJ148" s="211"/>
      <c r="DK148" s="211"/>
      <c r="DL148" s="211"/>
      <c r="DM148" s="211"/>
      <c r="DN148" s="151">
        <v>0</v>
      </c>
      <c r="DO148" s="191">
        <v>2</v>
      </c>
      <c r="DP148" s="191">
        <f t="shared" si="24"/>
        <v>19</v>
      </c>
      <c r="DQ148" s="191">
        <f t="shared" si="26"/>
        <v>0</v>
      </c>
      <c r="DR148" s="191">
        <f t="shared" si="25"/>
        <v>100</v>
      </c>
    </row>
    <row r="149" s="140" customFormat="1" ht="15" spans="1:122">
      <c r="A149" s="211"/>
      <c r="B149" s="234">
        <v>23219122702</v>
      </c>
      <c r="C149" s="235" t="s">
        <v>209</v>
      </c>
      <c r="D149" s="235"/>
      <c r="E149" s="235"/>
      <c r="F149" s="235"/>
      <c r="G149" s="235"/>
      <c r="H149" s="235"/>
      <c r="I149" s="235"/>
      <c r="J149" s="235"/>
      <c r="K149" s="235"/>
      <c r="L149" s="235"/>
      <c r="M149" s="211"/>
      <c r="N149" s="211"/>
      <c r="O149" s="211"/>
      <c r="P149" s="235"/>
      <c r="Q149" s="235"/>
      <c r="R149" s="211"/>
      <c r="S149" s="211"/>
      <c r="T149" s="211"/>
      <c r="U149" s="211"/>
      <c r="V149" s="211"/>
      <c r="W149" s="211"/>
      <c r="X149" s="235" t="s">
        <v>52</v>
      </c>
      <c r="Y149" s="235">
        <v>1</v>
      </c>
      <c r="Z149" s="235" t="s">
        <v>54</v>
      </c>
      <c r="AA149" s="235">
        <v>1</v>
      </c>
      <c r="AB149" s="131" t="s">
        <v>168</v>
      </c>
      <c r="AC149" s="131">
        <v>1</v>
      </c>
      <c r="AD149" s="131" t="s">
        <v>169</v>
      </c>
      <c r="AE149" s="131">
        <v>1</v>
      </c>
      <c r="AF149" s="131" t="s">
        <v>63</v>
      </c>
      <c r="AG149" s="131">
        <v>1</v>
      </c>
      <c r="AH149" s="128" t="s">
        <v>31</v>
      </c>
      <c r="AI149" s="128">
        <v>1</v>
      </c>
      <c r="AJ149" s="128" t="s">
        <v>96</v>
      </c>
      <c r="AK149" s="128">
        <v>1</v>
      </c>
      <c r="AL149" s="128" t="s">
        <v>170</v>
      </c>
      <c r="AM149" s="128">
        <v>1</v>
      </c>
      <c r="AN149" s="128" t="s">
        <v>46</v>
      </c>
      <c r="AO149" s="128">
        <v>1</v>
      </c>
      <c r="AP149" s="131" t="s">
        <v>27</v>
      </c>
      <c r="AQ149" s="131">
        <v>1</v>
      </c>
      <c r="AR149" s="131"/>
      <c r="AS149" s="131"/>
      <c r="AT149" s="148"/>
      <c r="AU149" s="148"/>
      <c r="AV149" s="148"/>
      <c r="AW149" s="148"/>
      <c r="AX149" s="211"/>
      <c r="AY149" s="211"/>
      <c r="AZ149" s="211"/>
      <c r="BA149" s="211"/>
      <c r="BB149" s="211"/>
      <c r="BC149" s="211"/>
      <c r="BD149" s="211"/>
      <c r="BE149" s="211"/>
      <c r="BF149" s="211"/>
      <c r="BG149" s="211"/>
      <c r="BH149" s="211"/>
      <c r="BI149" s="211"/>
      <c r="BJ149" s="211"/>
      <c r="BK149" s="211"/>
      <c r="BL149" s="21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211"/>
      <c r="CD149" s="211"/>
      <c r="CE149" s="211"/>
      <c r="CF149" s="211"/>
      <c r="CG149" s="211"/>
      <c r="CH149" s="211"/>
      <c r="CI149" s="211"/>
      <c r="CJ149" s="211"/>
      <c r="CK149" s="211"/>
      <c r="CL149" s="211"/>
      <c r="CM149" s="211"/>
      <c r="CN149" s="211"/>
      <c r="CO149" s="211"/>
      <c r="CP149" s="211"/>
      <c r="CQ149" s="211"/>
      <c r="CR149" s="211"/>
      <c r="CS149" s="211"/>
      <c r="CT149" s="211"/>
      <c r="CU149" s="211"/>
      <c r="CV149" s="211"/>
      <c r="CW149" s="211"/>
      <c r="CX149" s="211"/>
      <c r="CY149" s="211"/>
      <c r="CZ149" s="211"/>
      <c r="DA149" s="211"/>
      <c r="DB149" s="211"/>
      <c r="DC149" s="211"/>
      <c r="DD149" s="148"/>
      <c r="DE149" s="148"/>
      <c r="DF149" s="148"/>
      <c r="DG149" s="148"/>
      <c r="DH149" s="252" t="s">
        <v>18</v>
      </c>
      <c r="DI149" s="233">
        <v>1</v>
      </c>
      <c r="DJ149" s="252" t="s">
        <v>124</v>
      </c>
      <c r="DK149" s="233">
        <v>1</v>
      </c>
      <c r="DL149" s="252" t="s">
        <v>66</v>
      </c>
      <c r="DM149" s="233">
        <v>1</v>
      </c>
      <c r="DN149" s="151">
        <v>0</v>
      </c>
      <c r="DO149" s="191">
        <v>0</v>
      </c>
      <c r="DP149" s="191">
        <f t="shared" si="24"/>
        <v>10</v>
      </c>
      <c r="DQ149" s="191">
        <f t="shared" si="26"/>
        <v>0</v>
      </c>
      <c r="DR149" s="191">
        <f t="shared" si="25"/>
        <v>50</v>
      </c>
    </row>
    <row r="150" ht="15" spans="1:122">
      <c r="A150" s="148"/>
      <c r="B150" s="235">
        <v>23219122706</v>
      </c>
      <c r="C150" s="235" t="s">
        <v>210</v>
      </c>
      <c r="D150" s="235"/>
      <c r="E150" s="235"/>
      <c r="F150" s="235"/>
      <c r="G150" s="235"/>
      <c r="H150" s="235"/>
      <c r="I150" s="235"/>
      <c r="J150" s="235"/>
      <c r="K150" s="235"/>
      <c r="L150" s="235"/>
      <c r="M150" s="150"/>
      <c r="N150" s="150"/>
      <c r="O150" s="150"/>
      <c r="P150" s="150"/>
      <c r="Q150" s="150"/>
      <c r="R150" s="150"/>
      <c r="S150" s="150"/>
      <c r="T150" s="150"/>
      <c r="U150" s="150"/>
      <c r="V150" s="150"/>
      <c r="W150" s="150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0"/>
      <c r="BR150" s="150"/>
      <c r="BS150" s="150"/>
      <c r="BT150" s="150"/>
      <c r="BU150" s="150"/>
      <c r="BV150" s="150"/>
      <c r="BW150" s="150"/>
      <c r="BX150" s="150"/>
      <c r="BY150" s="150"/>
      <c r="BZ150" s="150"/>
      <c r="CA150" s="150"/>
      <c r="CB150" s="150"/>
      <c r="CC150" s="150"/>
      <c r="CD150" s="150"/>
      <c r="CE150" s="150"/>
      <c r="CF150" s="150"/>
      <c r="CG150" s="150"/>
      <c r="CH150" s="150"/>
      <c r="CI150" s="150"/>
      <c r="CJ150" s="150"/>
      <c r="CK150" s="150"/>
      <c r="CL150" s="150"/>
      <c r="CM150" s="150"/>
      <c r="CN150" s="150"/>
      <c r="CO150" s="150"/>
      <c r="CP150" s="150"/>
      <c r="CQ150" s="150"/>
      <c r="CR150" s="150"/>
      <c r="CS150" s="150"/>
      <c r="CT150" s="150"/>
      <c r="CU150" s="150"/>
      <c r="CV150" s="150"/>
      <c r="CW150" s="150"/>
      <c r="CX150" s="150"/>
      <c r="CY150" s="150"/>
      <c r="CZ150" s="150"/>
      <c r="DA150" s="150"/>
      <c r="DB150" s="150"/>
      <c r="DC150" s="150"/>
      <c r="DD150" s="235"/>
      <c r="DE150" s="235"/>
      <c r="DF150" s="235"/>
      <c r="DG150" s="235"/>
      <c r="DH150" s="253" t="s">
        <v>97</v>
      </c>
      <c r="DI150" s="253">
        <v>1</v>
      </c>
      <c r="DJ150" s="235"/>
      <c r="DK150" s="235"/>
      <c r="DL150" s="235"/>
      <c r="DM150" s="235"/>
      <c r="DN150" s="151">
        <v>0</v>
      </c>
      <c r="DO150" s="191">
        <v>0</v>
      </c>
      <c r="DP150" s="191">
        <f t="shared" si="24"/>
        <v>0</v>
      </c>
      <c r="DQ150" s="191">
        <f t="shared" si="26"/>
        <v>0</v>
      </c>
      <c r="DR150" s="191">
        <v>0</v>
      </c>
    </row>
    <row r="151" ht="15" spans="1:122">
      <c r="A151" s="147" t="s">
        <v>0</v>
      </c>
      <c r="B151" s="148" t="s">
        <v>1</v>
      </c>
      <c r="C151" s="148" t="s">
        <v>2</v>
      </c>
      <c r="D151" s="149" t="s">
        <v>3</v>
      </c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 t="s">
        <v>4</v>
      </c>
      <c r="Q151" s="149"/>
      <c r="R151" s="149"/>
      <c r="S151" s="149"/>
      <c r="T151" s="150" t="s">
        <v>5</v>
      </c>
      <c r="U151" s="150"/>
      <c r="V151" s="150"/>
      <c r="W151" s="150"/>
      <c r="X151" s="149" t="s">
        <v>6</v>
      </c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  <c r="BI151" s="149"/>
      <c r="BJ151" s="149"/>
      <c r="BK151" s="149"/>
      <c r="BL151" s="149"/>
      <c r="BM151" s="149"/>
      <c r="BN151" s="149"/>
      <c r="BO151" s="149"/>
      <c r="BP151" s="149"/>
      <c r="BQ151" s="149"/>
      <c r="BR151" s="149"/>
      <c r="BS151" s="149"/>
      <c r="BT151" s="149"/>
      <c r="BU151" s="149"/>
      <c r="BV151" s="149"/>
      <c r="BW151" s="149"/>
      <c r="BX151" s="149"/>
      <c r="BY151" s="149"/>
      <c r="BZ151" s="149"/>
      <c r="CA151" s="149"/>
      <c r="CB151" s="149"/>
      <c r="CC151" s="149"/>
      <c r="CD151" s="149"/>
      <c r="CE151" s="149"/>
      <c r="CF151" s="149"/>
      <c r="CG151" s="149"/>
      <c r="CH151" s="149"/>
      <c r="CI151" s="149"/>
      <c r="CJ151" s="149"/>
      <c r="CK151" s="149"/>
      <c r="CL151" s="149"/>
      <c r="CM151" s="149"/>
      <c r="CN151" s="149"/>
      <c r="CO151" s="149"/>
      <c r="CP151" s="149"/>
      <c r="CQ151" s="149"/>
      <c r="CR151" s="149"/>
      <c r="CS151" s="149"/>
      <c r="CT151" s="149"/>
      <c r="CU151" s="149"/>
      <c r="CV151" s="149"/>
      <c r="CW151" s="149"/>
      <c r="CX151" s="149" t="s">
        <v>7</v>
      </c>
      <c r="CY151" s="149"/>
      <c r="CZ151" s="149"/>
      <c r="DA151" s="149"/>
      <c r="DB151" s="149"/>
      <c r="DC151" s="149"/>
      <c r="DD151" s="149"/>
      <c r="DE151" s="149"/>
      <c r="DF151" s="149"/>
      <c r="DG151" s="149"/>
      <c r="DH151" s="149" t="s">
        <v>8</v>
      </c>
      <c r="DI151" s="149"/>
      <c r="DJ151" s="149"/>
      <c r="DK151" s="149"/>
      <c r="DL151" s="149"/>
      <c r="DM151" s="149"/>
      <c r="DN151" s="150" t="s">
        <v>9</v>
      </c>
      <c r="DO151" s="150"/>
      <c r="DP151" s="150"/>
      <c r="DQ151" s="150"/>
      <c r="DR151" s="150" t="s">
        <v>10</v>
      </c>
    </row>
    <row r="152" ht="15" spans="1:122">
      <c r="A152" s="148"/>
      <c r="B152" s="148"/>
      <c r="C152" s="148"/>
      <c r="D152" s="150" t="s">
        <v>11</v>
      </c>
      <c r="E152" s="150" t="s">
        <v>12</v>
      </c>
      <c r="F152" s="150" t="s">
        <v>11</v>
      </c>
      <c r="G152" s="150" t="s">
        <v>12</v>
      </c>
      <c r="H152" s="150" t="s">
        <v>11</v>
      </c>
      <c r="I152" s="150" t="s">
        <v>12</v>
      </c>
      <c r="J152" s="150" t="s">
        <v>11</v>
      </c>
      <c r="K152" s="150" t="s">
        <v>12</v>
      </c>
      <c r="L152" s="150" t="s">
        <v>11</v>
      </c>
      <c r="M152" s="150" t="s">
        <v>12</v>
      </c>
      <c r="N152" s="150" t="s">
        <v>11</v>
      </c>
      <c r="O152" s="150" t="s">
        <v>12</v>
      </c>
      <c r="P152" s="150" t="s">
        <v>11</v>
      </c>
      <c r="Q152" s="150" t="s">
        <v>12</v>
      </c>
      <c r="R152" s="150" t="s">
        <v>11</v>
      </c>
      <c r="S152" s="150" t="s">
        <v>12</v>
      </c>
      <c r="T152" s="150" t="s">
        <v>11</v>
      </c>
      <c r="U152" s="150" t="s">
        <v>12</v>
      </c>
      <c r="V152" s="150" t="s">
        <v>11</v>
      </c>
      <c r="W152" s="150" t="s">
        <v>12</v>
      </c>
      <c r="X152" s="150" t="s">
        <v>11</v>
      </c>
      <c r="Y152" s="150" t="s">
        <v>12</v>
      </c>
      <c r="Z152" s="150" t="s">
        <v>11</v>
      </c>
      <c r="AA152" s="150" t="s">
        <v>12</v>
      </c>
      <c r="AB152" s="150" t="s">
        <v>11</v>
      </c>
      <c r="AC152" s="150" t="s">
        <v>12</v>
      </c>
      <c r="AD152" s="150" t="s">
        <v>11</v>
      </c>
      <c r="AE152" s="150" t="s">
        <v>12</v>
      </c>
      <c r="AF152" s="150" t="s">
        <v>11</v>
      </c>
      <c r="AG152" s="150" t="s">
        <v>12</v>
      </c>
      <c r="AH152" s="150" t="s">
        <v>11</v>
      </c>
      <c r="AI152" s="150" t="s">
        <v>12</v>
      </c>
      <c r="AJ152" s="150" t="s">
        <v>11</v>
      </c>
      <c r="AK152" s="150" t="s">
        <v>12</v>
      </c>
      <c r="AL152" s="150" t="s">
        <v>11</v>
      </c>
      <c r="AM152" s="150" t="s">
        <v>12</v>
      </c>
      <c r="AN152" s="150" t="s">
        <v>11</v>
      </c>
      <c r="AO152" s="150" t="s">
        <v>12</v>
      </c>
      <c r="AP152" s="150" t="s">
        <v>11</v>
      </c>
      <c r="AQ152" s="150" t="s">
        <v>12</v>
      </c>
      <c r="AR152" s="150" t="s">
        <v>11</v>
      </c>
      <c r="AS152" s="150" t="s">
        <v>12</v>
      </c>
      <c r="AT152" s="150" t="s">
        <v>11</v>
      </c>
      <c r="AU152" s="150" t="s">
        <v>12</v>
      </c>
      <c r="AV152" s="150" t="s">
        <v>11</v>
      </c>
      <c r="AW152" s="150" t="s">
        <v>12</v>
      </c>
      <c r="AX152" s="150" t="s">
        <v>11</v>
      </c>
      <c r="AY152" s="150" t="s">
        <v>12</v>
      </c>
      <c r="AZ152" s="150" t="s">
        <v>11</v>
      </c>
      <c r="BA152" s="150" t="s">
        <v>12</v>
      </c>
      <c r="BB152" s="150" t="s">
        <v>11</v>
      </c>
      <c r="BC152" s="150" t="s">
        <v>12</v>
      </c>
      <c r="BD152" s="150" t="s">
        <v>11</v>
      </c>
      <c r="BE152" s="150" t="s">
        <v>12</v>
      </c>
      <c r="BF152" s="150" t="s">
        <v>11</v>
      </c>
      <c r="BG152" s="150" t="s">
        <v>12</v>
      </c>
      <c r="BH152" s="150" t="s">
        <v>11</v>
      </c>
      <c r="BI152" s="150" t="s">
        <v>12</v>
      </c>
      <c r="BJ152" s="150" t="s">
        <v>11</v>
      </c>
      <c r="BK152" s="150" t="s">
        <v>12</v>
      </c>
      <c r="BL152" s="150" t="s">
        <v>11</v>
      </c>
      <c r="BM152" s="150" t="s">
        <v>12</v>
      </c>
      <c r="BN152" s="150" t="s">
        <v>11</v>
      </c>
      <c r="BO152" s="150" t="s">
        <v>12</v>
      </c>
      <c r="BP152" s="150" t="s">
        <v>11</v>
      </c>
      <c r="BQ152" s="150" t="s">
        <v>12</v>
      </c>
      <c r="BR152" s="150" t="s">
        <v>11</v>
      </c>
      <c r="BS152" s="150" t="s">
        <v>12</v>
      </c>
      <c r="BT152" s="150" t="s">
        <v>11</v>
      </c>
      <c r="BU152" s="150" t="s">
        <v>12</v>
      </c>
      <c r="BV152" s="150" t="s">
        <v>11</v>
      </c>
      <c r="BW152" s="150" t="s">
        <v>12</v>
      </c>
      <c r="BX152" s="150" t="s">
        <v>11</v>
      </c>
      <c r="BY152" s="150" t="s">
        <v>12</v>
      </c>
      <c r="BZ152" s="150" t="s">
        <v>11</v>
      </c>
      <c r="CA152" s="150" t="s">
        <v>12</v>
      </c>
      <c r="CB152" s="150" t="s">
        <v>11</v>
      </c>
      <c r="CC152" s="150" t="s">
        <v>12</v>
      </c>
      <c r="CD152" s="150" t="s">
        <v>11</v>
      </c>
      <c r="CE152" s="150" t="s">
        <v>12</v>
      </c>
      <c r="CF152" s="150" t="s">
        <v>11</v>
      </c>
      <c r="CG152" s="150" t="s">
        <v>12</v>
      </c>
      <c r="CH152" s="150" t="s">
        <v>11</v>
      </c>
      <c r="CI152" s="150" t="s">
        <v>12</v>
      </c>
      <c r="CJ152" s="150" t="s">
        <v>11</v>
      </c>
      <c r="CK152" s="150" t="s">
        <v>12</v>
      </c>
      <c r="CL152" s="150" t="s">
        <v>11</v>
      </c>
      <c r="CM152" s="150" t="s">
        <v>12</v>
      </c>
      <c r="CN152" s="150" t="s">
        <v>11</v>
      </c>
      <c r="CO152" s="150" t="s">
        <v>12</v>
      </c>
      <c r="CP152" s="150" t="s">
        <v>11</v>
      </c>
      <c r="CQ152" s="150" t="s">
        <v>12</v>
      </c>
      <c r="CR152" s="150" t="s">
        <v>11</v>
      </c>
      <c r="CS152" s="150" t="s">
        <v>12</v>
      </c>
      <c r="CT152" s="150" t="s">
        <v>11</v>
      </c>
      <c r="CU152" s="150" t="s">
        <v>12</v>
      </c>
      <c r="CV152" s="150" t="s">
        <v>11</v>
      </c>
      <c r="CW152" s="150" t="s">
        <v>12</v>
      </c>
      <c r="CX152" s="150" t="s">
        <v>11</v>
      </c>
      <c r="CY152" s="150" t="s">
        <v>12</v>
      </c>
      <c r="CZ152" s="150" t="s">
        <v>11</v>
      </c>
      <c r="DA152" s="150" t="s">
        <v>12</v>
      </c>
      <c r="DB152" s="150" t="s">
        <v>11</v>
      </c>
      <c r="DC152" s="150" t="s">
        <v>12</v>
      </c>
      <c r="DD152" s="150" t="s">
        <v>11</v>
      </c>
      <c r="DE152" s="150" t="s">
        <v>12</v>
      </c>
      <c r="DF152" s="150" t="s">
        <v>11</v>
      </c>
      <c r="DG152" s="150" t="s">
        <v>12</v>
      </c>
      <c r="DH152" s="150" t="s">
        <v>11</v>
      </c>
      <c r="DI152" s="150" t="s">
        <v>12</v>
      </c>
      <c r="DJ152" s="150" t="s">
        <v>11</v>
      </c>
      <c r="DK152" s="150" t="s">
        <v>12</v>
      </c>
      <c r="DL152" s="150" t="s">
        <v>11</v>
      </c>
      <c r="DM152" s="150" t="s">
        <v>12</v>
      </c>
      <c r="DN152" s="150" t="s">
        <v>5</v>
      </c>
      <c r="DO152" s="150" t="s">
        <v>13</v>
      </c>
      <c r="DP152" s="150" t="s">
        <v>6</v>
      </c>
      <c r="DQ152" s="150" t="s">
        <v>7</v>
      </c>
      <c r="DR152" s="150"/>
    </row>
    <row r="153" s="139" customFormat="1" ht="15" spans="1:122">
      <c r="A153" s="151" t="s">
        <v>211</v>
      </c>
      <c r="B153" s="236">
        <v>23219122803</v>
      </c>
      <c r="C153" s="228" t="s">
        <v>212</v>
      </c>
      <c r="D153" s="237"/>
      <c r="E153" s="152"/>
      <c r="F153" s="237"/>
      <c r="G153" s="152"/>
      <c r="H153" s="238"/>
      <c r="I153" s="238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210" t="s">
        <v>50</v>
      </c>
      <c r="Y153" s="210">
        <v>1</v>
      </c>
      <c r="Z153" s="210" t="s">
        <v>124</v>
      </c>
      <c r="AA153" s="210">
        <v>1</v>
      </c>
      <c r="AB153" s="210" t="s">
        <v>57</v>
      </c>
      <c r="AC153" s="210">
        <v>1</v>
      </c>
      <c r="AD153" s="208" t="s">
        <v>97</v>
      </c>
      <c r="AE153" s="208">
        <v>1</v>
      </c>
      <c r="AF153" s="210" t="s">
        <v>51</v>
      </c>
      <c r="AG153" s="210">
        <v>1</v>
      </c>
      <c r="AH153" s="208" t="s">
        <v>49</v>
      </c>
      <c r="AI153" s="210">
        <v>1</v>
      </c>
      <c r="AJ153" s="210" t="s">
        <v>50</v>
      </c>
      <c r="AK153" s="210">
        <v>1</v>
      </c>
      <c r="AL153" s="147" t="s">
        <v>95</v>
      </c>
      <c r="AM153" s="210">
        <v>1</v>
      </c>
      <c r="AN153" s="147" t="s">
        <v>17</v>
      </c>
      <c r="AO153" s="210">
        <v>1</v>
      </c>
      <c r="AP153" s="198" t="s">
        <v>18</v>
      </c>
      <c r="AQ153" s="151">
        <v>1</v>
      </c>
      <c r="AR153" s="198" t="s">
        <v>124</v>
      </c>
      <c r="AS153" s="151">
        <v>1</v>
      </c>
      <c r="AT153" s="147" t="s">
        <v>66</v>
      </c>
      <c r="AU153" s="210">
        <v>1</v>
      </c>
      <c r="AV153" s="153" t="s">
        <v>53</v>
      </c>
      <c r="AW153" s="152">
        <v>1</v>
      </c>
      <c r="AX153" s="153" t="s">
        <v>57</v>
      </c>
      <c r="AY153" s="152">
        <v>1</v>
      </c>
      <c r="AZ153" s="241" t="s">
        <v>52</v>
      </c>
      <c r="BA153" s="241">
        <v>1</v>
      </c>
      <c r="BB153" s="241" t="s">
        <v>54</v>
      </c>
      <c r="BC153" s="241">
        <v>1</v>
      </c>
      <c r="BD153" s="241" t="s">
        <v>19</v>
      </c>
      <c r="BE153" s="241">
        <v>1</v>
      </c>
      <c r="BF153" s="241" t="s">
        <v>20</v>
      </c>
      <c r="BG153" s="241">
        <v>1</v>
      </c>
      <c r="BH153" s="241" t="s">
        <v>29</v>
      </c>
      <c r="BI153" s="241">
        <v>1</v>
      </c>
      <c r="BJ153" s="241" t="s">
        <v>69</v>
      </c>
      <c r="BK153" s="241">
        <v>1</v>
      </c>
      <c r="BL153" s="241" t="s">
        <v>21</v>
      </c>
      <c r="BM153" s="241">
        <v>1</v>
      </c>
      <c r="BN153" s="241" t="s">
        <v>52</v>
      </c>
      <c r="BO153" s="241">
        <v>1</v>
      </c>
      <c r="BP153" s="241" t="s">
        <v>100</v>
      </c>
      <c r="BQ153" s="241">
        <v>1</v>
      </c>
      <c r="BR153" s="241" t="s">
        <v>22</v>
      </c>
      <c r="BS153" s="241">
        <v>1</v>
      </c>
      <c r="BT153" s="241" t="s">
        <v>54</v>
      </c>
      <c r="BU153" s="241">
        <v>1</v>
      </c>
      <c r="BV153" s="210" t="s">
        <v>167</v>
      </c>
      <c r="BW153" s="210">
        <v>1</v>
      </c>
      <c r="BX153" s="210" t="s">
        <v>168</v>
      </c>
      <c r="BY153" s="210">
        <v>1</v>
      </c>
      <c r="BZ153" s="210" t="s">
        <v>169</v>
      </c>
      <c r="CA153" s="210">
        <v>1</v>
      </c>
      <c r="CB153" s="210" t="s">
        <v>63</v>
      </c>
      <c r="CC153" s="210">
        <v>1</v>
      </c>
      <c r="CD153" s="208" t="s">
        <v>35</v>
      </c>
      <c r="CE153" s="208">
        <v>1</v>
      </c>
      <c r="CF153" s="208" t="s">
        <v>25</v>
      </c>
      <c r="CG153" s="208">
        <v>1</v>
      </c>
      <c r="CH153" s="208" t="s">
        <v>63</v>
      </c>
      <c r="CI153" s="208">
        <v>1</v>
      </c>
      <c r="CJ153" s="128" t="s">
        <v>31</v>
      </c>
      <c r="CK153" s="128">
        <v>1</v>
      </c>
      <c r="CL153" s="128" t="s">
        <v>96</v>
      </c>
      <c r="CM153" s="128">
        <v>1</v>
      </c>
      <c r="CN153" s="128" t="s">
        <v>170</v>
      </c>
      <c r="CO153" s="128">
        <v>1</v>
      </c>
      <c r="CP153" s="131" t="s">
        <v>26</v>
      </c>
      <c r="CQ153" s="131">
        <v>1</v>
      </c>
      <c r="CR153" s="131" t="s">
        <v>34</v>
      </c>
      <c r="CS153" s="131">
        <v>1</v>
      </c>
      <c r="CT153" s="128" t="s">
        <v>46</v>
      </c>
      <c r="CU153" s="128">
        <v>1</v>
      </c>
      <c r="CV153" s="128" t="s">
        <v>27</v>
      </c>
      <c r="CW153" s="128">
        <v>1</v>
      </c>
      <c r="CX153" s="128"/>
      <c r="CY153" s="128"/>
      <c r="CZ153" s="238"/>
      <c r="DA153" s="238"/>
      <c r="DB153" s="151"/>
      <c r="DC153" s="151"/>
      <c r="DD153" s="151"/>
      <c r="DE153" s="151"/>
      <c r="DF153" s="151"/>
      <c r="DG153" s="151"/>
      <c r="DH153" s="151"/>
      <c r="DI153" s="151"/>
      <c r="DJ153" s="151"/>
      <c r="DK153" s="151"/>
      <c r="DL153" s="151"/>
      <c r="DM153" s="151"/>
      <c r="DN153" s="151">
        <v>0</v>
      </c>
      <c r="DO153" s="191">
        <v>0</v>
      </c>
      <c r="DP153" s="191">
        <f>Y153+AA153+AC153+AE153+AG153+AI153+AK153+AM153+AO153+AQ153+AS153+AU153+AW153+AY153+BA153+BC153+BE153+BG153+BI153+BK153+BM153+BO153+BQ153+BS153+BU153+BW153+BY153+CA153+CC153+CE153+CG153+CI153+CK153+CM153+CO153+CQ153+CS153+CU153+CW153</f>
        <v>39</v>
      </c>
      <c r="DQ153" s="191">
        <f>CY153+DA153+DC153+DE153+DG153</f>
        <v>0</v>
      </c>
      <c r="DR153" s="191">
        <f>DN153*5+DO153*2.5+DP153*5+DQ153</f>
        <v>195</v>
      </c>
    </row>
    <row r="154" s="140" customFormat="1" ht="14.25" customHeight="1" spans="1:122">
      <c r="A154" s="211"/>
      <c r="B154" s="236">
        <v>23219122806</v>
      </c>
      <c r="C154" s="128" t="s">
        <v>213</v>
      </c>
      <c r="D154" s="237"/>
      <c r="E154" s="152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0" t="s">
        <v>50</v>
      </c>
      <c r="Y154" s="210">
        <v>1</v>
      </c>
      <c r="Z154" s="210" t="s">
        <v>124</v>
      </c>
      <c r="AA154" s="210">
        <v>1</v>
      </c>
      <c r="AB154" s="210" t="s">
        <v>57</v>
      </c>
      <c r="AC154" s="210">
        <v>1</v>
      </c>
      <c r="AD154" s="208" t="s">
        <v>97</v>
      </c>
      <c r="AE154" s="208">
        <v>1</v>
      </c>
      <c r="AF154" s="210" t="s">
        <v>51</v>
      </c>
      <c r="AG154" s="210">
        <v>1</v>
      </c>
      <c r="AH154" s="208" t="s">
        <v>49</v>
      </c>
      <c r="AI154" s="210">
        <v>1</v>
      </c>
      <c r="AJ154" s="210" t="s">
        <v>50</v>
      </c>
      <c r="AK154" s="210">
        <v>1</v>
      </c>
      <c r="AL154" s="147" t="s">
        <v>95</v>
      </c>
      <c r="AM154" s="210">
        <v>1</v>
      </c>
      <c r="AN154" s="147" t="s">
        <v>17</v>
      </c>
      <c r="AO154" s="210">
        <v>1</v>
      </c>
      <c r="AP154" s="198" t="s">
        <v>18</v>
      </c>
      <c r="AQ154" s="151">
        <v>1</v>
      </c>
      <c r="AR154" s="198" t="s">
        <v>124</v>
      </c>
      <c r="AS154" s="151">
        <v>1</v>
      </c>
      <c r="AT154" s="147" t="s">
        <v>66</v>
      </c>
      <c r="AU154" s="210">
        <v>1</v>
      </c>
      <c r="AV154" s="153" t="s">
        <v>53</v>
      </c>
      <c r="AW154" s="152">
        <v>1</v>
      </c>
      <c r="AX154" s="153" t="s">
        <v>57</v>
      </c>
      <c r="AY154" s="152">
        <v>1</v>
      </c>
      <c r="AZ154" s="241" t="s">
        <v>52</v>
      </c>
      <c r="BA154" s="241">
        <v>1</v>
      </c>
      <c r="BB154" s="241" t="s">
        <v>54</v>
      </c>
      <c r="BC154" s="241">
        <v>1</v>
      </c>
      <c r="BD154" s="241" t="s">
        <v>19</v>
      </c>
      <c r="BE154" s="241">
        <v>1</v>
      </c>
      <c r="BF154" s="241" t="s">
        <v>20</v>
      </c>
      <c r="BG154" s="241">
        <v>1</v>
      </c>
      <c r="BH154" s="241" t="s">
        <v>29</v>
      </c>
      <c r="BI154" s="241">
        <v>1</v>
      </c>
      <c r="BJ154" s="241" t="s">
        <v>69</v>
      </c>
      <c r="BK154" s="241">
        <v>1</v>
      </c>
      <c r="BL154" s="241" t="s">
        <v>21</v>
      </c>
      <c r="BM154" s="241">
        <v>1</v>
      </c>
      <c r="BN154" s="241" t="s">
        <v>52</v>
      </c>
      <c r="BO154" s="241">
        <v>1</v>
      </c>
      <c r="BP154" s="241" t="s">
        <v>100</v>
      </c>
      <c r="BQ154" s="241">
        <v>1</v>
      </c>
      <c r="BR154" s="241" t="s">
        <v>22</v>
      </c>
      <c r="BS154" s="241">
        <v>1</v>
      </c>
      <c r="BT154" s="241" t="s">
        <v>54</v>
      </c>
      <c r="BU154" s="241">
        <v>1</v>
      </c>
      <c r="BV154" s="210" t="s">
        <v>167</v>
      </c>
      <c r="BW154" s="210">
        <v>1</v>
      </c>
      <c r="BX154" s="210" t="s">
        <v>168</v>
      </c>
      <c r="BY154" s="210">
        <v>1</v>
      </c>
      <c r="BZ154" s="210" t="s">
        <v>169</v>
      </c>
      <c r="CA154" s="210">
        <v>1</v>
      </c>
      <c r="CB154" s="210" t="s">
        <v>63</v>
      </c>
      <c r="CC154" s="210">
        <v>1</v>
      </c>
      <c r="CD154" s="208" t="s">
        <v>35</v>
      </c>
      <c r="CE154" s="208">
        <v>1</v>
      </c>
      <c r="CF154" s="208" t="s">
        <v>25</v>
      </c>
      <c r="CG154" s="208">
        <v>1</v>
      </c>
      <c r="CH154" s="208" t="s">
        <v>63</v>
      </c>
      <c r="CI154" s="208">
        <v>1</v>
      </c>
      <c r="CJ154" s="128" t="s">
        <v>31</v>
      </c>
      <c r="CK154" s="128">
        <v>1</v>
      </c>
      <c r="CL154" s="128" t="s">
        <v>96</v>
      </c>
      <c r="CM154" s="128">
        <v>1</v>
      </c>
      <c r="CN154" s="128" t="s">
        <v>170</v>
      </c>
      <c r="CO154" s="128">
        <v>1</v>
      </c>
      <c r="CP154" s="131" t="s">
        <v>34</v>
      </c>
      <c r="CQ154" s="131">
        <v>1</v>
      </c>
      <c r="CR154" s="128" t="s">
        <v>96</v>
      </c>
      <c r="CS154" s="128">
        <v>1</v>
      </c>
      <c r="CT154" s="128" t="s">
        <v>46</v>
      </c>
      <c r="CU154" s="128">
        <v>1</v>
      </c>
      <c r="CV154" s="211"/>
      <c r="CW154" s="211"/>
      <c r="CX154" s="211"/>
      <c r="CY154" s="211"/>
      <c r="CZ154" s="211"/>
      <c r="DA154" s="211"/>
      <c r="DB154" s="211"/>
      <c r="DC154" s="211"/>
      <c r="DD154" s="152"/>
      <c r="DE154" s="152"/>
      <c r="DF154" s="152"/>
      <c r="DG154" s="152"/>
      <c r="DH154" s="152"/>
      <c r="DI154" s="211"/>
      <c r="DJ154" s="211"/>
      <c r="DK154" s="211"/>
      <c r="DL154" s="211"/>
      <c r="DM154" s="211"/>
      <c r="DN154" s="151">
        <v>0</v>
      </c>
      <c r="DO154" s="191">
        <v>0</v>
      </c>
      <c r="DP154" s="191">
        <f>Y154+AA154+AC154+AE154+AG154+AI154+AK154+AM154+AO154+AQ154+AS154+AU154+AW154+AY154+BA154+BC154+BE154+BG154+BI154+BK154+BM154+BO154+BQ154+BS154+BU154+BW154+BY154+CA154+CC154+CE154+CG154+CI154+CK154+CM154+CO154+CQ154+CS154+CU154+CW154</f>
        <v>38</v>
      </c>
      <c r="DQ154" s="191">
        <f>CY154+DA154+DC154+DE154+DG154</f>
        <v>0</v>
      </c>
      <c r="DR154" s="191">
        <f>DN154*5+DO154*2.5+DP154*5+DQ154</f>
        <v>190</v>
      </c>
    </row>
    <row r="155" s="139" customFormat="1" ht="15" spans="1:122">
      <c r="A155" s="151"/>
      <c r="B155" s="236">
        <v>23219122813</v>
      </c>
      <c r="C155" s="228" t="s">
        <v>214</v>
      </c>
      <c r="D155" s="128" t="s">
        <v>31</v>
      </c>
      <c r="E155" s="128">
        <v>1</v>
      </c>
      <c r="F155" s="237"/>
      <c r="G155" s="152"/>
      <c r="H155" s="239"/>
      <c r="I155" s="152"/>
      <c r="J155" s="238"/>
      <c r="K155" s="238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210" t="s">
        <v>124</v>
      </c>
      <c r="Y155" s="210">
        <v>1</v>
      </c>
      <c r="Z155" s="210" t="s">
        <v>57</v>
      </c>
      <c r="AA155" s="210">
        <v>1</v>
      </c>
      <c r="AB155" s="241" t="s">
        <v>54</v>
      </c>
      <c r="AC155" s="241">
        <v>1</v>
      </c>
      <c r="AD155" s="210" t="s">
        <v>167</v>
      </c>
      <c r="AE155" s="210">
        <v>1</v>
      </c>
      <c r="AF155" s="210" t="s">
        <v>168</v>
      </c>
      <c r="AG155" s="210">
        <v>1</v>
      </c>
      <c r="AH155" s="210" t="s">
        <v>63</v>
      </c>
      <c r="AI155" s="210">
        <v>1</v>
      </c>
      <c r="AJ155" s="128" t="s">
        <v>96</v>
      </c>
      <c r="AK155" s="128">
        <v>1</v>
      </c>
      <c r="AL155" s="128" t="s">
        <v>170</v>
      </c>
      <c r="AM155" s="128">
        <v>1</v>
      </c>
      <c r="AN155" s="131" t="s">
        <v>26</v>
      </c>
      <c r="AO155" s="131">
        <v>1</v>
      </c>
      <c r="AP155" s="128" t="s">
        <v>27</v>
      </c>
      <c r="AQ155" s="128">
        <v>1</v>
      </c>
      <c r="AR155" s="151"/>
      <c r="AS155" s="151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2"/>
      <c r="BP155" s="152"/>
      <c r="BQ155" s="152"/>
      <c r="BR155" s="152"/>
      <c r="BS155" s="152"/>
      <c r="BT155" s="152"/>
      <c r="BU155" s="152"/>
      <c r="BV155" s="152"/>
      <c r="BW155" s="152"/>
      <c r="BX155" s="152"/>
      <c r="BY155" s="152"/>
      <c r="BZ155" s="152"/>
      <c r="CA155" s="152"/>
      <c r="CB155" s="152"/>
      <c r="CC155" s="152"/>
      <c r="CD155" s="152"/>
      <c r="CE155" s="152"/>
      <c r="CF155" s="152"/>
      <c r="CG155" s="152"/>
      <c r="CH155" s="152"/>
      <c r="CI155" s="152"/>
      <c r="CJ155" s="152"/>
      <c r="CK155" s="152"/>
      <c r="CL155" s="152"/>
      <c r="CM155" s="152"/>
      <c r="CN155" s="152"/>
      <c r="CO155" s="152"/>
      <c r="CP155" s="152"/>
      <c r="CQ155" s="152"/>
      <c r="CR155" s="152"/>
      <c r="CS155" s="152"/>
      <c r="CT155" s="152"/>
      <c r="CU155" s="152"/>
      <c r="CV155" s="152"/>
      <c r="CW155" s="152"/>
      <c r="CX155" s="152"/>
      <c r="CY155" s="151"/>
      <c r="CZ155" s="151"/>
      <c r="DA155" s="151"/>
      <c r="DB155" s="254"/>
      <c r="DC155" s="254"/>
      <c r="DD155" s="151"/>
      <c r="DE155" s="151"/>
      <c r="DF155" s="151"/>
      <c r="DG155" s="151"/>
      <c r="DH155" s="151"/>
      <c r="DI155" s="151"/>
      <c r="DJ155" s="151"/>
      <c r="DK155" s="151"/>
      <c r="DL155" s="151"/>
      <c r="DM155" s="151"/>
      <c r="DN155" s="151">
        <v>0</v>
      </c>
      <c r="DO155" s="191">
        <v>1</v>
      </c>
      <c r="DP155" s="191">
        <f>Y155+AA155+AC155+AE155+AG155+AI155+AK155+AM155+AO155+AQ155+AS155+AU155+AW155+AY155+BA155+BC155+BE155+BG155+BI155+BK155+BM155+BO155+BQ155+BS155+BU155+BW155+BY155+CA155+CC155+CE155+CG155+CI155+CK155+CM155+CO155+CQ155+CS155+CU155+CW155</f>
        <v>10</v>
      </c>
      <c r="DQ155" s="191">
        <f>CY155+DA155+DC155+DE155+DG155</f>
        <v>0</v>
      </c>
      <c r="DR155" s="191">
        <f>DN155*5+DO155*2.5+DP155*5+DQ155</f>
        <v>52.5</v>
      </c>
    </row>
    <row r="156" ht="15" spans="1:122">
      <c r="A156" s="240"/>
      <c r="B156" s="236">
        <v>23219122821</v>
      </c>
      <c r="C156" s="228" t="s">
        <v>215</v>
      </c>
      <c r="D156" s="241" t="s">
        <v>54</v>
      </c>
      <c r="E156" s="241">
        <v>1</v>
      </c>
      <c r="F156" s="221" t="s">
        <v>167</v>
      </c>
      <c r="G156" s="208">
        <v>1</v>
      </c>
      <c r="H156" s="221" t="s">
        <v>25</v>
      </c>
      <c r="I156" s="208">
        <v>1</v>
      </c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0" t="s">
        <v>124</v>
      </c>
      <c r="Y156" s="210">
        <v>1</v>
      </c>
      <c r="Z156" s="241" t="s">
        <v>52</v>
      </c>
      <c r="AA156" s="241">
        <v>1</v>
      </c>
      <c r="AB156" s="241" t="s">
        <v>20</v>
      </c>
      <c r="AC156" s="241">
        <v>1</v>
      </c>
      <c r="AD156" s="241" t="s">
        <v>29</v>
      </c>
      <c r="AE156" s="241">
        <v>1</v>
      </c>
      <c r="AF156" s="241" t="s">
        <v>69</v>
      </c>
      <c r="AG156" s="241">
        <v>1</v>
      </c>
      <c r="AH156" s="241" t="s">
        <v>52</v>
      </c>
      <c r="AI156" s="241">
        <v>1</v>
      </c>
      <c r="AJ156" s="241" t="s">
        <v>100</v>
      </c>
      <c r="AK156" s="241">
        <v>1</v>
      </c>
      <c r="AL156" s="241" t="s">
        <v>54</v>
      </c>
      <c r="AM156" s="241">
        <v>1</v>
      </c>
      <c r="AN156" s="210" t="s">
        <v>168</v>
      </c>
      <c r="AO156" s="210">
        <v>1</v>
      </c>
      <c r="AP156" s="210" t="s">
        <v>169</v>
      </c>
      <c r="AQ156" s="210">
        <v>1</v>
      </c>
      <c r="AR156" s="249" t="s">
        <v>63</v>
      </c>
      <c r="AS156" s="210">
        <v>1</v>
      </c>
      <c r="AT156" s="208" t="s">
        <v>63</v>
      </c>
      <c r="AU156" s="208">
        <v>1</v>
      </c>
      <c r="AV156" s="128" t="s">
        <v>31</v>
      </c>
      <c r="AW156" s="128">
        <v>1</v>
      </c>
      <c r="AX156" s="128" t="s">
        <v>96</v>
      </c>
      <c r="AY156" s="128">
        <v>1</v>
      </c>
      <c r="AZ156" s="128" t="s">
        <v>170</v>
      </c>
      <c r="BA156" s="128">
        <v>1</v>
      </c>
      <c r="BB156" s="128" t="s">
        <v>96</v>
      </c>
      <c r="BC156" s="128">
        <v>1</v>
      </c>
      <c r="BD156" s="128" t="s">
        <v>46</v>
      </c>
      <c r="BE156" s="128">
        <v>1</v>
      </c>
      <c r="BF156" s="128" t="s">
        <v>27</v>
      </c>
      <c r="BG156" s="128">
        <v>1</v>
      </c>
      <c r="BH156" s="148"/>
      <c r="BI156" s="148"/>
      <c r="BJ156" s="148"/>
      <c r="BK156" s="148"/>
      <c r="BL156" s="148"/>
      <c r="BM156" s="148"/>
      <c r="BN156" s="148"/>
      <c r="BO156" s="148"/>
      <c r="BP156" s="148"/>
      <c r="BQ156" s="148"/>
      <c r="BR156" s="148"/>
      <c r="BS156" s="148"/>
      <c r="BT156" s="148"/>
      <c r="BU156" s="148"/>
      <c r="BV156" s="148"/>
      <c r="BW156" s="148"/>
      <c r="BX156" s="148"/>
      <c r="BY156" s="148"/>
      <c r="BZ156" s="148"/>
      <c r="CA156" s="148"/>
      <c r="CB156" s="148"/>
      <c r="CC156" s="148"/>
      <c r="CD156" s="148"/>
      <c r="CE156" s="148"/>
      <c r="CF156" s="148"/>
      <c r="CG156" s="148"/>
      <c r="CH156" s="148"/>
      <c r="CI156" s="148"/>
      <c r="CJ156" s="148"/>
      <c r="CK156" s="148"/>
      <c r="CL156" s="148"/>
      <c r="CM156" s="148"/>
      <c r="CN156" s="148"/>
      <c r="CO156" s="148"/>
      <c r="CP156" s="148"/>
      <c r="CQ156" s="148"/>
      <c r="CR156" s="148"/>
      <c r="CS156" s="148"/>
      <c r="CT156" s="148"/>
      <c r="CU156" s="148"/>
      <c r="CV156" s="200"/>
      <c r="CW156" s="200"/>
      <c r="CX156" s="200" t="s">
        <v>18</v>
      </c>
      <c r="CY156" s="208">
        <v>1</v>
      </c>
      <c r="CZ156" s="147" t="s">
        <v>124</v>
      </c>
      <c r="DA156" s="148">
        <v>1</v>
      </c>
      <c r="DB156" s="147" t="s">
        <v>66</v>
      </c>
      <c r="DC156" s="148">
        <v>1</v>
      </c>
      <c r="DD156" s="200" t="s">
        <v>66</v>
      </c>
      <c r="DE156" s="235">
        <v>1</v>
      </c>
      <c r="DF156" s="200" t="s">
        <v>53</v>
      </c>
      <c r="DG156" s="235">
        <v>1</v>
      </c>
      <c r="DH156" s="235"/>
      <c r="DI156" s="148"/>
      <c r="DJ156" s="148"/>
      <c r="DK156" s="148"/>
      <c r="DL156" s="148"/>
      <c r="DM156" s="148"/>
      <c r="DN156" s="151">
        <v>0</v>
      </c>
      <c r="DO156" s="191">
        <v>3</v>
      </c>
      <c r="DP156" s="191">
        <f>Y156+AA156+AC156+AE156+AG156+AI156+AK156+AM156+AO156+AQ156+AS156+AU156+AW156+AY156+BA156+BC156+BE156+BG156+BI156+BK156+BM156+BO156+BQ156+BS156+BU156+BW156+BY156+CA156+CC156+CE156+CG156+CI156+CK156+CM156+CO156+CQ156+CS156+CU156+CW156</f>
        <v>18</v>
      </c>
      <c r="DQ156" s="191">
        <f>CY156+DA156+DC156+DE156+DG156</f>
        <v>5</v>
      </c>
      <c r="DR156" s="191">
        <f>DN156*5+DO156*2.5+DP156*5+DQ156</f>
        <v>102.5</v>
      </c>
    </row>
    <row r="157" s="140" customFormat="1" ht="15" spans="1:122">
      <c r="A157" s="211"/>
      <c r="B157" s="236">
        <v>23219122810</v>
      </c>
      <c r="C157" s="228" t="s">
        <v>216</v>
      </c>
      <c r="D157" s="237"/>
      <c r="E157" s="152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0" t="s">
        <v>17</v>
      </c>
      <c r="Y157" s="208">
        <v>1</v>
      </c>
      <c r="Z157" s="241" t="s">
        <v>22</v>
      </c>
      <c r="AA157" s="241">
        <v>1</v>
      </c>
      <c r="AB157" s="241" t="s">
        <v>54</v>
      </c>
      <c r="AC157" s="241">
        <v>1</v>
      </c>
      <c r="AD157" s="208" t="s">
        <v>25</v>
      </c>
      <c r="AE157" s="208">
        <v>1</v>
      </c>
      <c r="AF157" s="128" t="s">
        <v>34</v>
      </c>
      <c r="AG157" s="128">
        <v>1</v>
      </c>
      <c r="AH157" s="128" t="s">
        <v>96</v>
      </c>
      <c r="AI157" s="128">
        <v>1</v>
      </c>
      <c r="AJ157" s="128" t="s">
        <v>27</v>
      </c>
      <c r="AK157" s="128">
        <v>1</v>
      </c>
      <c r="AL157" s="210"/>
      <c r="AM157" s="210"/>
      <c r="AN157" s="210"/>
      <c r="AO157" s="210"/>
      <c r="AP157" s="217"/>
      <c r="AQ157" s="217"/>
      <c r="AR157" s="152"/>
      <c r="AS157" s="217"/>
      <c r="AT157" s="217"/>
      <c r="AU157" s="217"/>
      <c r="AV157" s="217"/>
      <c r="AW157" s="217"/>
      <c r="AX157" s="217"/>
      <c r="AY157" s="217"/>
      <c r="AZ157" s="217"/>
      <c r="BA157" s="217"/>
      <c r="BB157" s="238"/>
      <c r="BC157" s="238"/>
      <c r="BD157" s="238"/>
      <c r="BE157" s="238"/>
      <c r="BF157" s="251"/>
      <c r="BG157" s="238"/>
      <c r="BH157" s="238"/>
      <c r="BI157" s="238"/>
      <c r="BJ157" s="248"/>
      <c r="BK157" s="248"/>
      <c r="BL157" s="248"/>
      <c r="BM157" s="248"/>
      <c r="BN157" s="248"/>
      <c r="BO157" s="248"/>
      <c r="BP157" s="248"/>
      <c r="BQ157" s="248"/>
      <c r="BR157" s="248"/>
      <c r="BS157" s="248"/>
      <c r="BT157" s="248"/>
      <c r="BU157" s="248"/>
      <c r="BV157" s="248"/>
      <c r="BW157" s="248"/>
      <c r="BX157" s="152"/>
      <c r="BY157" s="152"/>
      <c r="BZ157" s="152"/>
      <c r="CA157" s="152"/>
      <c r="CB157" s="152"/>
      <c r="CC157" s="152"/>
      <c r="CD157" s="152"/>
      <c r="CE157" s="152"/>
      <c r="CF157" s="152"/>
      <c r="CG157" s="152"/>
      <c r="CH157" s="152"/>
      <c r="CI157" s="152"/>
      <c r="CJ157" s="152"/>
      <c r="CK157" s="152"/>
      <c r="CL157" s="152"/>
      <c r="CM157" s="152"/>
      <c r="CN157" s="152"/>
      <c r="CO157" s="152"/>
      <c r="CP157" s="152"/>
      <c r="CQ157" s="152"/>
      <c r="CR157" s="152"/>
      <c r="CS157" s="152"/>
      <c r="CT157" s="152"/>
      <c r="CU157" s="152"/>
      <c r="CV157" s="152"/>
      <c r="CW157" s="152"/>
      <c r="CX157" s="152"/>
      <c r="CY157" s="152"/>
      <c r="CZ157" s="152"/>
      <c r="DA157" s="152"/>
      <c r="DB157" s="211"/>
      <c r="DC157" s="211"/>
      <c r="DD157" s="211"/>
      <c r="DE157" s="211"/>
      <c r="DF157" s="211"/>
      <c r="DG157" s="211"/>
      <c r="DH157" s="211"/>
      <c r="DI157" s="211"/>
      <c r="DJ157" s="211"/>
      <c r="DK157" s="211"/>
      <c r="DL157" s="211"/>
      <c r="DM157" s="211"/>
      <c r="DN157" s="151">
        <v>0</v>
      </c>
      <c r="DO157" s="191">
        <v>0</v>
      </c>
      <c r="DP157" s="191">
        <f>Y157+AA157+AC157+AE157+AG157+AI157+AK157+AM157+AO157+AQ157+AS157+AU157+AW157+AY157+BA157+BC157+BE157+BG157+BI157+BK157+BM157+BO157+BQ157+BS157+BU157+BW157+BY157+CA157+CC157+CE157+CG157+CI157+CK157+CM157+CO157+CQ157+CS157+CU157+CW157</f>
        <v>7</v>
      </c>
      <c r="DQ157" s="191">
        <f>CY157+DA157+DC157+DE157+DG157</f>
        <v>0</v>
      </c>
      <c r="DR157" s="191">
        <f>DN157*5+DO157*2.5+DP157*5+DQ157</f>
        <v>35</v>
      </c>
    </row>
    <row r="158" s="140" customFormat="1" ht="15" spans="1:122">
      <c r="A158" s="211"/>
      <c r="B158" s="236">
        <v>23219122812</v>
      </c>
      <c r="C158" s="228" t="s">
        <v>217</v>
      </c>
      <c r="D158" s="237"/>
      <c r="E158" s="152"/>
      <c r="F158" s="237"/>
      <c r="G158" s="152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08" t="s">
        <v>124</v>
      </c>
      <c r="Y158" s="208">
        <v>1</v>
      </c>
      <c r="Z158" s="210" t="s">
        <v>169</v>
      </c>
      <c r="AA158" s="210">
        <v>1</v>
      </c>
      <c r="AB158" s="131" t="s">
        <v>26</v>
      </c>
      <c r="AC158" s="131">
        <v>1</v>
      </c>
      <c r="AD158" s="208"/>
      <c r="AE158" s="208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H158" s="211"/>
      <c r="BI158" s="211"/>
      <c r="BJ158" s="211"/>
      <c r="BK158" s="211"/>
      <c r="BL158" s="211"/>
      <c r="BM158" s="211"/>
      <c r="BN158" s="211"/>
      <c r="BO158" s="211"/>
      <c r="BP158" s="211"/>
      <c r="BQ158" s="211"/>
      <c r="BR158" s="211"/>
      <c r="BS158" s="211"/>
      <c r="BT158" s="211"/>
      <c r="BU158" s="211"/>
      <c r="BV158" s="211"/>
      <c r="BW158" s="211"/>
      <c r="BX158" s="211"/>
      <c r="BY158" s="211"/>
      <c r="BZ158" s="211"/>
      <c r="CA158" s="211"/>
      <c r="CB158" s="211"/>
      <c r="CC158" s="211"/>
      <c r="CD158" s="211"/>
      <c r="CE158" s="211"/>
      <c r="CF158" s="211"/>
      <c r="CG158" s="211"/>
      <c r="CH158" s="211"/>
      <c r="CI158" s="211"/>
      <c r="CJ158" s="211"/>
      <c r="CK158" s="211"/>
      <c r="CL158" s="211"/>
      <c r="CM158" s="211"/>
      <c r="CN158" s="211"/>
      <c r="CO158" s="211"/>
      <c r="CP158" s="211"/>
      <c r="CQ158" s="211"/>
      <c r="CR158" s="211"/>
      <c r="CS158" s="211"/>
      <c r="CT158" s="211"/>
      <c r="CU158" s="211"/>
      <c r="CV158" s="211"/>
      <c r="CW158" s="211"/>
      <c r="CX158" s="211"/>
      <c r="CY158" s="211"/>
      <c r="CZ158" s="211"/>
      <c r="DA158" s="211"/>
      <c r="DB158" s="211"/>
      <c r="DC158" s="211"/>
      <c r="DD158" s="211"/>
      <c r="DE158" s="211"/>
      <c r="DF158" s="211"/>
      <c r="DG158" s="211"/>
      <c r="DH158" s="211"/>
      <c r="DI158" s="211"/>
      <c r="DJ158" s="211"/>
      <c r="DK158" s="211"/>
      <c r="DL158" s="211"/>
      <c r="DM158" s="211"/>
      <c r="DN158" s="151">
        <v>0</v>
      </c>
      <c r="DO158" s="191">
        <v>0</v>
      </c>
      <c r="DP158" s="191">
        <f t="shared" ref="DP158:DP165" si="27">Y158+AA158+AC158+AE158+AG158+AI158+AK158+AM158+AO158+AQ158+AS158+AU158+AW158+AY158+BA158+BC158+BE158+BG158+BI158+BK158+BM158+BO158+BQ158+BS158+BU158+BW158+BY158+CA158+CC158+CE158+CG158+CI158+CK158+CM158+CO158+CQ158+CS158+CU158+CW158</f>
        <v>3</v>
      </c>
      <c r="DQ158" s="191">
        <f t="shared" ref="DQ158:DQ176" si="28">CY158+DA158+DC158+DE158+DG158</f>
        <v>0</v>
      </c>
      <c r="DR158" s="191">
        <f t="shared" ref="DR158:DR176" si="29">DN158*5+DO158*2.5+DP158*5+DQ158</f>
        <v>15</v>
      </c>
    </row>
    <row r="159" s="140" customFormat="1" ht="15" spans="1:122">
      <c r="A159" s="211"/>
      <c r="B159" s="210">
        <v>23219122808</v>
      </c>
      <c r="C159" s="210" t="s">
        <v>218</v>
      </c>
      <c r="D159" s="237"/>
      <c r="E159" s="152"/>
      <c r="F159" s="238"/>
      <c r="G159" s="238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128" t="s">
        <v>169</v>
      </c>
      <c r="Y159" s="128">
        <v>1</v>
      </c>
      <c r="Z159" s="128" t="s">
        <v>27</v>
      </c>
      <c r="AA159" s="128">
        <v>1</v>
      </c>
      <c r="AB159" s="211"/>
      <c r="AC159" s="211"/>
      <c r="AD159" s="210"/>
      <c r="AE159" s="210"/>
      <c r="AF159" s="210"/>
      <c r="AG159" s="210"/>
      <c r="AH159" s="210"/>
      <c r="AI159" s="210"/>
      <c r="AJ159" s="210"/>
      <c r="AK159" s="210"/>
      <c r="AL159" s="210"/>
      <c r="AM159" s="210"/>
      <c r="AN159" s="210"/>
      <c r="AO159" s="210"/>
      <c r="AP159" s="211"/>
      <c r="AQ159" s="211"/>
      <c r="AR159" s="211"/>
      <c r="AS159" s="211"/>
      <c r="AT159" s="211"/>
      <c r="AU159" s="211"/>
      <c r="AV159" s="211"/>
      <c r="AW159" s="211"/>
      <c r="AX159" s="211"/>
      <c r="AY159" s="211"/>
      <c r="AZ159" s="211"/>
      <c r="BA159" s="211"/>
      <c r="BB159" s="211"/>
      <c r="BC159" s="211"/>
      <c r="BD159" s="211"/>
      <c r="BE159" s="211"/>
      <c r="BF159" s="211"/>
      <c r="BG159" s="211"/>
      <c r="BH159" s="211"/>
      <c r="BI159" s="211"/>
      <c r="BJ159" s="211"/>
      <c r="BK159" s="211"/>
      <c r="BL159" s="21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1"/>
      <c r="CD159" s="211"/>
      <c r="CE159" s="211"/>
      <c r="CF159" s="211"/>
      <c r="CG159" s="211"/>
      <c r="CH159" s="211"/>
      <c r="CI159" s="211"/>
      <c r="CJ159" s="211"/>
      <c r="CK159" s="211"/>
      <c r="CL159" s="211"/>
      <c r="CM159" s="211"/>
      <c r="CN159" s="211"/>
      <c r="CO159" s="211"/>
      <c r="CP159" s="211"/>
      <c r="CQ159" s="211"/>
      <c r="CR159" s="211"/>
      <c r="CS159" s="211"/>
      <c r="CT159" s="211"/>
      <c r="CU159" s="211"/>
      <c r="CV159" s="211"/>
      <c r="CW159" s="211"/>
      <c r="CX159" s="211"/>
      <c r="CY159" s="211"/>
      <c r="CZ159" s="211"/>
      <c r="DA159" s="211"/>
      <c r="DB159" s="211"/>
      <c r="DC159" s="211"/>
      <c r="DD159" s="211"/>
      <c r="DE159" s="211"/>
      <c r="DF159" s="211"/>
      <c r="DG159" s="211"/>
      <c r="DH159" s="210" t="s">
        <v>124</v>
      </c>
      <c r="DI159" s="210">
        <v>1</v>
      </c>
      <c r="DJ159" s="211"/>
      <c r="DK159" s="211"/>
      <c r="DL159" s="211"/>
      <c r="DM159" s="211"/>
      <c r="DN159" s="151">
        <v>0</v>
      </c>
      <c r="DO159" s="191">
        <v>0</v>
      </c>
      <c r="DP159" s="191">
        <f t="shared" si="27"/>
        <v>2</v>
      </c>
      <c r="DQ159" s="191">
        <f t="shared" si="28"/>
        <v>0</v>
      </c>
      <c r="DR159" s="191">
        <f t="shared" si="29"/>
        <v>10</v>
      </c>
    </row>
    <row r="160" ht="15" spans="1:122">
      <c r="A160" s="240"/>
      <c r="B160" s="241">
        <v>23219122824</v>
      </c>
      <c r="C160" s="241" t="s">
        <v>219</v>
      </c>
      <c r="D160" s="128"/>
      <c r="E160" s="128"/>
      <c r="F160" s="128"/>
      <c r="G160" s="128"/>
      <c r="H160" s="128"/>
      <c r="I160" s="128"/>
      <c r="J160" s="211"/>
      <c r="K160" s="211"/>
      <c r="L160" s="211"/>
      <c r="M160" s="211"/>
      <c r="N160" s="237"/>
      <c r="O160" s="237"/>
      <c r="P160" s="237"/>
      <c r="Q160" s="152"/>
      <c r="R160" s="211"/>
      <c r="S160" s="211"/>
      <c r="T160" s="211"/>
      <c r="U160" s="211"/>
      <c r="V160" s="211"/>
      <c r="W160" s="211"/>
      <c r="X160" s="210" t="s">
        <v>169</v>
      </c>
      <c r="Y160" s="210">
        <v>1</v>
      </c>
      <c r="Z160" s="210" t="s">
        <v>63</v>
      </c>
      <c r="AA160" s="210">
        <v>1</v>
      </c>
      <c r="AB160" s="210"/>
      <c r="AC160" s="210"/>
      <c r="AD160" s="128"/>
      <c r="AE160" s="128"/>
      <c r="AF160" s="208"/>
      <c r="AG160" s="208"/>
      <c r="AH160" s="208"/>
      <c r="AI160" s="208"/>
      <c r="AJ160" s="208"/>
      <c r="AK160" s="208"/>
      <c r="AL160" s="208"/>
      <c r="AM160" s="208"/>
      <c r="AN160" s="208"/>
      <c r="AO160" s="208"/>
      <c r="AP160" s="211"/>
      <c r="AQ160" s="211"/>
      <c r="AR160" s="211"/>
      <c r="AS160" s="211"/>
      <c r="AT160" s="211"/>
      <c r="AU160" s="211"/>
      <c r="AV160" s="211"/>
      <c r="AW160" s="211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  <c r="BI160" s="148"/>
      <c r="BJ160" s="148"/>
      <c r="BK160" s="148"/>
      <c r="BL160" s="148"/>
      <c r="BM160" s="148"/>
      <c r="BN160" s="148"/>
      <c r="BO160" s="148"/>
      <c r="BP160" s="148"/>
      <c r="BQ160" s="148"/>
      <c r="BR160" s="148"/>
      <c r="BS160" s="148"/>
      <c r="BT160" s="148"/>
      <c r="BU160" s="148"/>
      <c r="BV160" s="148"/>
      <c r="BW160" s="148"/>
      <c r="BX160" s="148"/>
      <c r="BY160" s="148"/>
      <c r="BZ160" s="148"/>
      <c r="CA160" s="148"/>
      <c r="CB160" s="148"/>
      <c r="CC160" s="148"/>
      <c r="CD160" s="148"/>
      <c r="CE160" s="148"/>
      <c r="CF160" s="148"/>
      <c r="CG160" s="148"/>
      <c r="CH160" s="148"/>
      <c r="CI160" s="148"/>
      <c r="CJ160" s="148"/>
      <c r="CK160" s="148"/>
      <c r="CL160" s="148"/>
      <c r="CM160" s="148"/>
      <c r="CN160" s="148"/>
      <c r="CO160" s="148"/>
      <c r="CP160" s="148"/>
      <c r="CQ160" s="148"/>
      <c r="CR160" s="148"/>
      <c r="CS160" s="148"/>
      <c r="CT160" s="148"/>
      <c r="CU160" s="148"/>
      <c r="CV160" s="148"/>
      <c r="CW160" s="148"/>
      <c r="CX160" s="148"/>
      <c r="CY160" s="148"/>
      <c r="CZ160" s="148"/>
      <c r="DA160" s="148"/>
      <c r="DB160" s="148"/>
      <c r="DC160" s="148"/>
      <c r="DD160" s="148"/>
      <c r="DE160" s="148"/>
      <c r="DF160" s="148"/>
      <c r="DG160" s="148"/>
      <c r="DH160" s="148"/>
      <c r="DI160" s="148"/>
      <c r="DJ160" s="148"/>
      <c r="DK160" s="148"/>
      <c r="DL160" s="148"/>
      <c r="DM160" s="148"/>
      <c r="DN160" s="151">
        <v>0</v>
      </c>
      <c r="DO160" s="191">
        <v>3</v>
      </c>
      <c r="DP160" s="191">
        <f t="shared" si="27"/>
        <v>2</v>
      </c>
      <c r="DQ160" s="191">
        <f t="shared" si="28"/>
        <v>0</v>
      </c>
      <c r="DR160" s="191">
        <f t="shared" si="29"/>
        <v>17.5</v>
      </c>
    </row>
    <row r="161" ht="15" spans="1:122">
      <c r="A161" s="240"/>
      <c r="B161" s="241">
        <v>23219122823</v>
      </c>
      <c r="C161" s="241" t="s">
        <v>220</v>
      </c>
      <c r="D161" s="239"/>
      <c r="E161" s="152"/>
      <c r="F161" s="237"/>
      <c r="G161" s="152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41" t="s">
        <v>29</v>
      </c>
      <c r="Y161" s="241">
        <v>1</v>
      </c>
      <c r="Z161" s="210" t="s">
        <v>168</v>
      </c>
      <c r="AA161" s="210">
        <v>1</v>
      </c>
      <c r="AB161" s="210" t="s">
        <v>169</v>
      </c>
      <c r="AC161" s="210">
        <v>1</v>
      </c>
      <c r="AD161" s="210" t="s">
        <v>63</v>
      </c>
      <c r="AE161" s="210">
        <v>1</v>
      </c>
      <c r="AF161" s="128" t="s">
        <v>31</v>
      </c>
      <c r="AG161" s="128">
        <v>1</v>
      </c>
      <c r="AH161" s="128" t="s">
        <v>170</v>
      </c>
      <c r="AI161" s="128">
        <v>1</v>
      </c>
      <c r="AJ161" s="131" t="s">
        <v>26</v>
      </c>
      <c r="AK161" s="131">
        <v>1</v>
      </c>
      <c r="AL161" s="128" t="s">
        <v>27</v>
      </c>
      <c r="AM161" s="128">
        <v>1</v>
      </c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150"/>
      <c r="AY161" s="150"/>
      <c r="AZ161" s="150"/>
      <c r="BA161" s="150"/>
      <c r="BB161" s="150"/>
      <c r="BC161" s="150"/>
      <c r="BD161" s="150"/>
      <c r="BE161" s="150"/>
      <c r="BF161" s="150"/>
      <c r="BG161" s="150"/>
      <c r="BH161" s="150"/>
      <c r="BI161" s="150"/>
      <c r="BJ161" s="150"/>
      <c r="BK161" s="150"/>
      <c r="BL161" s="150"/>
      <c r="BM161" s="150"/>
      <c r="BN161" s="150"/>
      <c r="BO161" s="150"/>
      <c r="BP161" s="150"/>
      <c r="BQ161" s="150"/>
      <c r="BR161" s="150"/>
      <c r="BS161" s="150"/>
      <c r="BT161" s="150"/>
      <c r="BU161" s="150"/>
      <c r="BV161" s="150"/>
      <c r="BW161" s="150"/>
      <c r="BX161" s="150"/>
      <c r="BY161" s="150"/>
      <c r="BZ161" s="150"/>
      <c r="CA161" s="150"/>
      <c r="CB161" s="150"/>
      <c r="CC161" s="150"/>
      <c r="CD161" s="150"/>
      <c r="CE161" s="150"/>
      <c r="CF161" s="150"/>
      <c r="CG161" s="150"/>
      <c r="CH161" s="150"/>
      <c r="CI161" s="150"/>
      <c r="CJ161" s="150"/>
      <c r="CK161" s="150"/>
      <c r="CL161" s="150"/>
      <c r="CM161" s="150"/>
      <c r="CN161" s="150"/>
      <c r="CO161" s="150"/>
      <c r="CP161" s="150"/>
      <c r="CQ161" s="150"/>
      <c r="CR161" s="150"/>
      <c r="CS161" s="150"/>
      <c r="CT161" s="150"/>
      <c r="CU161" s="150"/>
      <c r="CV161" s="150"/>
      <c r="CW161" s="150"/>
      <c r="CX161" s="150"/>
      <c r="CY161" s="150"/>
      <c r="CZ161" s="150"/>
      <c r="DA161" s="150"/>
      <c r="DB161" s="150"/>
      <c r="DC161" s="150"/>
      <c r="DD161" s="150"/>
      <c r="DE161" s="150"/>
      <c r="DF161" s="150"/>
      <c r="DG161" s="150"/>
      <c r="DH161" s="150"/>
      <c r="DI161" s="150"/>
      <c r="DJ161" s="150"/>
      <c r="DK161" s="150"/>
      <c r="DL161" s="150"/>
      <c r="DM161" s="150"/>
      <c r="DN161" s="151">
        <v>0</v>
      </c>
      <c r="DO161" s="191">
        <v>0</v>
      </c>
      <c r="DP161" s="191">
        <f t="shared" si="27"/>
        <v>8</v>
      </c>
      <c r="DQ161" s="191">
        <f t="shared" si="28"/>
        <v>0</v>
      </c>
      <c r="DR161" s="191">
        <f t="shared" si="29"/>
        <v>40</v>
      </c>
    </row>
    <row r="162" s="140" customFormat="1" ht="15" spans="1:122">
      <c r="A162" s="211"/>
      <c r="B162" s="241">
        <v>23219122818</v>
      </c>
      <c r="C162" s="241" t="s">
        <v>221</v>
      </c>
      <c r="D162" s="239"/>
      <c r="E162" s="152"/>
      <c r="F162" s="237"/>
      <c r="G162" s="152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41" t="s">
        <v>29</v>
      </c>
      <c r="Y162" s="241">
        <v>1</v>
      </c>
      <c r="Z162" s="241" t="s">
        <v>69</v>
      </c>
      <c r="AA162" s="241">
        <v>1</v>
      </c>
      <c r="AB162" s="210" t="s">
        <v>168</v>
      </c>
      <c r="AC162" s="210">
        <v>1</v>
      </c>
      <c r="AD162" s="210" t="s">
        <v>169</v>
      </c>
      <c r="AE162" s="210">
        <v>1</v>
      </c>
      <c r="AF162" s="210" t="s">
        <v>63</v>
      </c>
      <c r="AG162" s="210">
        <v>1</v>
      </c>
      <c r="AH162" s="128" t="s">
        <v>31</v>
      </c>
      <c r="AI162" s="128">
        <v>1</v>
      </c>
      <c r="AJ162" s="128" t="s">
        <v>96</v>
      </c>
      <c r="AK162" s="128">
        <v>1</v>
      </c>
      <c r="AL162" s="128" t="s">
        <v>170</v>
      </c>
      <c r="AM162" s="128">
        <v>1</v>
      </c>
      <c r="AN162" s="128" t="s">
        <v>46</v>
      </c>
      <c r="AO162" s="128">
        <v>1</v>
      </c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4"/>
      <c r="BW162" s="214"/>
      <c r="BX162" s="214"/>
      <c r="BY162" s="214"/>
      <c r="BZ162" s="214"/>
      <c r="CA162" s="214"/>
      <c r="CB162" s="214"/>
      <c r="CC162" s="214"/>
      <c r="CD162" s="214"/>
      <c r="CE162" s="214"/>
      <c r="CF162" s="214"/>
      <c r="CG162" s="214"/>
      <c r="CH162" s="214"/>
      <c r="CI162" s="214"/>
      <c r="CJ162" s="214"/>
      <c r="CK162" s="214"/>
      <c r="CL162" s="214"/>
      <c r="CM162" s="214"/>
      <c r="CN162" s="214"/>
      <c r="CO162" s="214"/>
      <c r="CP162" s="214"/>
      <c r="CQ162" s="214"/>
      <c r="CR162" s="214"/>
      <c r="CS162" s="214"/>
      <c r="CT162" s="214"/>
      <c r="CU162" s="214"/>
      <c r="CV162" s="214"/>
      <c r="CW162" s="214"/>
      <c r="CX162" s="214"/>
      <c r="CY162" s="214"/>
      <c r="CZ162" s="214"/>
      <c r="DA162" s="214"/>
      <c r="DB162" s="214"/>
      <c r="DC162" s="214"/>
      <c r="DD162" s="214"/>
      <c r="DE162" s="214"/>
      <c r="DF162" s="214"/>
      <c r="DG162" s="214"/>
      <c r="DH162" s="214"/>
      <c r="DI162" s="214"/>
      <c r="DJ162" s="214"/>
      <c r="DK162" s="214"/>
      <c r="DL162" s="214"/>
      <c r="DM162" s="214"/>
      <c r="DN162" s="151">
        <v>0</v>
      </c>
      <c r="DO162" s="191">
        <v>0</v>
      </c>
      <c r="DP162" s="191">
        <f t="shared" si="27"/>
        <v>9</v>
      </c>
      <c r="DQ162" s="191">
        <f t="shared" si="28"/>
        <v>0</v>
      </c>
      <c r="DR162" s="191">
        <f t="shared" si="29"/>
        <v>45</v>
      </c>
    </row>
    <row r="163" s="140" customFormat="1" ht="15" spans="1:122">
      <c r="A163" s="211"/>
      <c r="B163" s="241">
        <v>23219122820</v>
      </c>
      <c r="C163" s="241" t="s">
        <v>222</v>
      </c>
      <c r="D163" s="238"/>
      <c r="E163" s="238"/>
      <c r="F163" s="237"/>
      <c r="G163" s="152"/>
      <c r="H163" s="214"/>
      <c r="I163" s="214"/>
      <c r="J163" s="214"/>
      <c r="K163" s="214"/>
      <c r="L163" s="214"/>
      <c r="M163" s="214"/>
      <c r="N163" s="214"/>
      <c r="O163" s="214"/>
      <c r="P163" s="238"/>
      <c r="Q163" s="238"/>
      <c r="R163" s="214"/>
      <c r="S163" s="214"/>
      <c r="T163" s="214"/>
      <c r="U163" s="214"/>
      <c r="V163" s="214"/>
      <c r="W163" s="214"/>
      <c r="X163" s="241" t="s">
        <v>29</v>
      </c>
      <c r="Y163" s="241">
        <v>1</v>
      </c>
      <c r="Z163" s="241" t="s">
        <v>69</v>
      </c>
      <c r="AA163" s="241">
        <v>1</v>
      </c>
      <c r="AB163" s="210" t="s">
        <v>168</v>
      </c>
      <c r="AC163" s="210">
        <v>1</v>
      </c>
      <c r="AD163" s="210" t="s">
        <v>63</v>
      </c>
      <c r="AE163" s="210">
        <v>1</v>
      </c>
      <c r="AF163" s="208" t="s">
        <v>25</v>
      </c>
      <c r="AG163" s="208">
        <v>1</v>
      </c>
      <c r="AH163" s="128" t="s">
        <v>31</v>
      </c>
      <c r="AI163" s="128">
        <v>1</v>
      </c>
      <c r="AJ163" s="128" t="s">
        <v>96</v>
      </c>
      <c r="AK163" s="128">
        <v>1</v>
      </c>
      <c r="AL163" s="128" t="s">
        <v>170</v>
      </c>
      <c r="AM163" s="128">
        <v>1</v>
      </c>
      <c r="AN163" s="248"/>
      <c r="AO163" s="248"/>
      <c r="AP163" s="248"/>
      <c r="AQ163" s="248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4"/>
      <c r="BW163" s="214"/>
      <c r="BX163" s="214"/>
      <c r="BY163" s="214"/>
      <c r="BZ163" s="214"/>
      <c r="CA163" s="214"/>
      <c r="CB163" s="214"/>
      <c r="CC163" s="214"/>
      <c r="CD163" s="214"/>
      <c r="CE163" s="214"/>
      <c r="CF163" s="214"/>
      <c r="CG163" s="214"/>
      <c r="CH163" s="214"/>
      <c r="CI163" s="214"/>
      <c r="CJ163" s="214"/>
      <c r="CK163" s="214"/>
      <c r="CL163" s="214"/>
      <c r="CM163" s="214"/>
      <c r="CN163" s="214"/>
      <c r="CO163" s="214"/>
      <c r="CP163" s="214"/>
      <c r="CQ163" s="214"/>
      <c r="CR163" s="214"/>
      <c r="CS163" s="214"/>
      <c r="CT163" s="214"/>
      <c r="CU163" s="214"/>
      <c r="CV163" s="214"/>
      <c r="CW163" s="214"/>
      <c r="CX163" s="214"/>
      <c r="CY163" s="214"/>
      <c r="CZ163" s="214"/>
      <c r="DA163" s="214"/>
      <c r="DB163" s="214"/>
      <c r="DC163" s="214"/>
      <c r="DD163" s="214"/>
      <c r="DE163" s="214"/>
      <c r="DF163" s="214"/>
      <c r="DG163" s="214"/>
      <c r="DH163" s="214"/>
      <c r="DI163" s="214"/>
      <c r="DJ163" s="214"/>
      <c r="DK163" s="214"/>
      <c r="DL163" s="214"/>
      <c r="DM163" s="214"/>
      <c r="DN163" s="151">
        <v>0</v>
      </c>
      <c r="DO163" s="191">
        <v>0</v>
      </c>
      <c r="DP163" s="191">
        <f t="shared" si="27"/>
        <v>8</v>
      </c>
      <c r="DQ163" s="191">
        <f t="shared" si="28"/>
        <v>0</v>
      </c>
      <c r="DR163" s="191">
        <f t="shared" si="29"/>
        <v>40</v>
      </c>
    </row>
    <row r="164" s="140" customFormat="1" ht="15" spans="1:122">
      <c r="A164" s="211"/>
      <c r="B164" s="241">
        <v>23219122819</v>
      </c>
      <c r="C164" s="241" t="s">
        <v>223</v>
      </c>
      <c r="D164" s="238"/>
      <c r="E164" s="238"/>
      <c r="F164" s="237"/>
      <c r="G164" s="152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126" t="s">
        <v>52</v>
      </c>
      <c r="Y164" s="126">
        <v>1</v>
      </c>
      <c r="Z164" s="126" t="s">
        <v>52</v>
      </c>
      <c r="AA164" s="126">
        <v>1</v>
      </c>
      <c r="AB164" s="128" t="s">
        <v>167</v>
      </c>
      <c r="AC164" s="128">
        <v>1</v>
      </c>
      <c r="AD164" s="128" t="s">
        <v>168</v>
      </c>
      <c r="AE164" s="128">
        <v>1</v>
      </c>
      <c r="AF164" s="128" t="s">
        <v>169</v>
      </c>
      <c r="AG164" s="128">
        <v>1</v>
      </c>
      <c r="AH164" s="128" t="s">
        <v>63</v>
      </c>
      <c r="AI164" s="128">
        <v>1</v>
      </c>
      <c r="AJ164" s="131" t="s">
        <v>25</v>
      </c>
      <c r="AK164" s="128">
        <v>1</v>
      </c>
      <c r="AL164" s="128" t="s">
        <v>170</v>
      </c>
      <c r="AM164" s="128">
        <v>1</v>
      </c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  <c r="BI164" s="214"/>
      <c r="BJ164" s="214"/>
      <c r="BK164" s="214"/>
      <c r="BL164" s="214"/>
      <c r="BM164" s="214"/>
      <c r="BN164" s="214"/>
      <c r="BO164" s="214"/>
      <c r="BP164" s="214"/>
      <c r="BQ164" s="214"/>
      <c r="BR164" s="214"/>
      <c r="BS164" s="214"/>
      <c r="BT164" s="214"/>
      <c r="BU164" s="214"/>
      <c r="BV164" s="214"/>
      <c r="BW164" s="214"/>
      <c r="BX164" s="214"/>
      <c r="BY164" s="214"/>
      <c r="BZ164" s="214"/>
      <c r="CA164" s="214"/>
      <c r="CB164" s="214"/>
      <c r="CC164" s="214"/>
      <c r="CD164" s="214"/>
      <c r="CE164" s="214"/>
      <c r="CF164" s="214"/>
      <c r="CG164" s="214"/>
      <c r="CH164" s="214"/>
      <c r="CI164" s="214"/>
      <c r="CJ164" s="214"/>
      <c r="CK164" s="214"/>
      <c r="CL164" s="214"/>
      <c r="CM164" s="214"/>
      <c r="CN164" s="214"/>
      <c r="CO164" s="214"/>
      <c r="CP164" s="214"/>
      <c r="CQ164" s="214"/>
      <c r="CR164" s="214"/>
      <c r="CS164" s="214"/>
      <c r="CT164" s="214"/>
      <c r="CU164" s="214"/>
      <c r="CV164" s="214"/>
      <c r="CW164" s="214"/>
      <c r="CX164" s="214"/>
      <c r="CY164" s="214"/>
      <c r="CZ164" s="214"/>
      <c r="DA164" s="214"/>
      <c r="DB164" s="214"/>
      <c r="DC164" s="214"/>
      <c r="DD164" s="214"/>
      <c r="DE164" s="214"/>
      <c r="DF164" s="214"/>
      <c r="DG164" s="214"/>
      <c r="DH164" s="214"/>
      <c r="DI164" s="214"/>
      <c r="DJ164" s="214"/>
      <c r="DK164" s="214"/>
      <c r="DL164" s="214"/>
      <c r="DM164" s="214"/>
      <c r="DN164" s="151">
        <v>0</v>
      </c>
      <c r="DO164" s="191">
        <v>0</v>
      </c>
      <c r="DP164" s="191">
        <f t="shared" si="27"/>
        <v>8</v>
      </c>
      <c r="DQ164" s="191">
        <f t="shared" si="28"/>
        <v>0</v>
      </c>
      <c r="DR164" s="191">
        <f t="shared" si="29"/>
        <v>40</v>
      </c>
    </row>
    <row r="165" s="140" customFormat="1" ht="15" spans="1:122">
      <c r="A165" s="211"/>
      <c r="B165" s="241">
        <v>23219122801</v>
      </c>
      <c r="C165" s="241" t="s">
        <v>224</v>
      </c>
      <c r="D165" s="237"/>
      <c r="E165" s="152"/>
      <c r="F165" s="237"/>
      <c r="G165" s="152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41" t="s">
        <v>69</v>
      </c>
      <c r="Y165" s="241">
        <v>1</v>
      </c>
      <c r="Z165" s="210" t="s">
        <v>168</v>
      </c>
      <c r="AA165" s="210">
        <v>1</v>
      </c>
      <c r="AB165" s="210" t="s">
        <v>63</v>
      </c>
      <c r="AC165" s="210">
        <v>1</v>
      </c>
      <c r="AD165" s="128" t="s">
        <v>170</v>
      </c>
      <c r="AE165" s="128">
        <v>1</v>
      </c>
      <c r="AF165" s="131" t="s">
        <v>26</v>
      </c>
      <c r="AG165" s="131">
        <v>1</v>
      </c>
      <c r="AH165" s="128" t="s">
        <v>46</v>
      </c>
      <c r="AI165" s="128">
        <v>1</v>
      </c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  <c r="BI165" s="214"/>
      <c r="BJ165" s="214"/>
      <c r="BK165" s="214"/>
      <c r="BL165" s="214"/>
      <c r="BM165" s="214"/>
      <c r="BN165" s="214"/>
      <c r="BO165" s="214"/>
      <c r="BP165" s="214"/>
      <c r="BQ165" s="214"/>
      <c r="BR165" s="214"/>
      <c r="BS165" s="214"/>
      <c r="BT165" s="214"/>
      <c r="BU165" s="214"/>
      <c r="BV165" s="214"/>
      <c r="BW165" s="214"/>
      <c r="BX165" s="214"/>
      <c r="BY165" s="214"/>
      <c r="BZ165" s="214"/>
      <c r="CA165" s="214"/>
      <c r="CB165" s="214"/>
      <c r="CC165" s="214"/>
      <c r="CD165" s="214"/>
      <c r="CE165" s="214"/>
      <c r="CF165" s="214"/>
      <c r="CG165" s="214"/>
      <c r="CH165" s="214"/>
      <c r="CI165" s="214"/>
      <c r="CJ165" s="214"/>
      <c r="CK165" s="214"/>
      <c r="CL165" s="214"/>
      <c r="CM165" s="214"/>
      <c r="CN165" s="214"/>
      <c r="CO165" s="214"/>
      <c r="CP165" s="214"/>
      <c r="CQ165" s="214"/>
      <c r="CR165" s="214"/>
      <c r="CS165" s="214"/>
      <c r="CT165" s="214"/>
      <c r="CU165" s="214"/>
      <c r="CV165" s="214"/>
      <c r="CW165" s="214"/>
      <c r="CX165" s="214"/>
      <c r="CY165" s="214"/>
      <c r="CZ165" s="214"/>
      <c r="DA165" s="214"/>
      <c r="DB165" s="214"/>
      <c r="DC165" s="214"/>
      <c r="DD165" s="214"/>
      <c r="DE165" s="214"/>
      <c r="DF165" s="214"/>
      <c r="DG165" s="214"/>
      <c r="DH165" s="214"/>
      <c r="DI165" s="214"/>
      <c r="DJ165" s="214"/>
      <c r="DK165" s="214"/>
      <c r="DL165" s="214"/>
      <c r="DM165" s="214"/>
      <c r="DN165" s="151">
        <v>0</v>
      </c>
      <c r="DO165" s="191">
        <v>0</v>
      </c>
      <c r="DP165" s="191">
        <f t="shared" si="27"/>
        <v>6</v>
      </c>
      <c r="DQ165" s="191">
        <f t="shared" si="28"/>
        <v>0</v>
      </c>
      <c r="DR165" s="191">
        <f t="shared" si="29"/>
        <v>30</v>
      </c>
    </row>
    <row r="166" s="146" customFormat="1" ht="15" spans="1:122">
      <c r="A166" s="240"/>
      <c r="B166" s="241">
        <v>23219122826</v>
      </c>
      <c r="C166" s="241" t="s">
        <v>225</v>
      </c>
      <c r="D166" s="242"/>
      <c r="E166" s="243"/>
      <c r="F166" s="243"/>
      <c r="G166" s="243"/>
      <c r="H166" s="244"/>
      <c r="I166" s="244"/>
      <c r="J166" s="244"/>
      <c r="K166" s="244"/>
      <c r="L166" s="244"/>
      <c r="M166" s="244"/>
      <c r="N166" s="244"/>
      <c r="O166" s="244"/>
      <c r="P166" s="244"/>
      <c r="Q166" s="244"/>
      <c r="R166" s="244"/>
      <c r="S166" s="244"/>
      <c r="T166" s="244"/>
      <c r="U166" s="244"/>
      <c r="V166" s="244"/>
      <c r="W166" s="244"/>
      <c r="X166" s="241" t="s">
        <v>69</v>
      </c>
      <c r="Y166" s="241">
        <v>1</v>
      </c>
      <c r="Z166" s="241"/>
      <c r="AA166" s="241"/>
      <c r="AB166" s="243"/>
      <c r="AC166" s="243"/>
      <c r="AD166" s="243"/>
      <c r="AE166" s="243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47"/>
      <c r="AP166" s="247"/>
      <c r="AQ166" s="247"/>
      <c r="AR166" s="247"/>
      <c r="AS166" s="247"/>
      <c r="AT166" s="247"/>
      <c r="AU166" s="247"/>
      <c r="AV166" s="247"/>
      <c r="AW166" s="247"/>
      <c r="AX166" s="247"/>
      <c r="AY166" s="247"/>
      <c r="AZ166" s="247"/>
      <c r="BA166" s="247"/>
      <c r="BB166" s="247"/>
      <c r="BC166" s="247"/>
      <c r="BD166" s="247"/>
      <c r="BE166" s="247"/>
      <c r="BF166" s="247"/>
      <c r="BG166" s="247"/>
      <c r="BH166" s="247"/>
      <c r="BI166" s="247"/>
      <c r="BJ166" s="247"/>
      <c r="BK166" s="247"/>
      <c r="BL166" s="247"/>
      <c r="BM166" s="247"/>
      <c r="BN166" s="247"/>
      <c r="BO166" s="247"/>
      <c r="BP166" s="247"/>
      <c r="BQ166" s="247"/>
      <c r="BR166" s="247"/>
      <c r="BS166" s="247"/>
      <c r="BT166" s="247"/>
      <c r="BU166" s="247"/>
      <c r="BV166" s="247"/>
      <c r="BW166" s="247"/>
      <c r="BX166" s="247"/>
      <c r="BY166" s="247"/>
      <c r="BZ166" s="247"/>
      <c r="CA166" s="247"/>
      <c r="CB166" s="247"/>
      <c r="CC166" s="247"/>
      <c r="CD166" s="247"/>
      <c r="CE166" s="247"/>
      <c r="CF166" s="247"/>
      <c r="CG166" s="247"/>
      <c r="CH166" s="247"/>
      <c r="CI166" s="247"/>
      <c r="CJ166" s="247"/>
      <c r="CK166" s="247"/>
      <c r="CL166" s="247"/>
      <c r="CM166" s="247"/>
      <c r="CN166" s="247"/>
      <c r="CO166" s="247"/>
      <c r="CP166" s="247"/>
      <c r="CQ166" s="247"/>
      <c r="CR166" s="247"/>
      <c r="CS166" s="247"/>
      <c r="CT166" s="247"/>
      <c r="CU166" s="247"/>
      <c r="CV166" s="247"/>
      <c r="CW166" s="247"/>
      <c r="CX166" s="247"/>
      <c r="CY166" s="247"/>
      <c r="CZ166" s="247"/>
      <c r="DA166" s="247"/>
      <c r="DB166" s="247"/>
      <c r="DC166" s="247"/>
      <c r="DD166" s="247"/>
      <c r="DE166" s="247"/>
      <c r="DF166" s="247"/>
      <c r="DG166" s="247"/>
      <c r="DH166" s="247" t="s">
        <v>22</v>
      </c>
      <c r="DI166" s="247">
        <v>1</v>
      </c>
      <c r="DJ166" s="247"/>
      <c r="DK166" s="247"/>
      <c r="DL166" s="247"/>
      <c r="DM166" s="247"/>
      <c r="DN166" s="151">
        <v>0</v>
      </c>
      <c r="DO166" s="191">
        <v>0</v>
      </c>
      <c r="DP166" s="191">
        <v>1</v>
      </c>
      <c r="DQ166" s="191">
        <f t="shared" si="28"/>
        <v>0</v>
      </c>
      <c r="DR166" s="191">
        <f t="shared" si="29"/>
        <v>5</v>
      </c>
    </row>
    <row r="167" s="146" customFormat="1" ht="15" spans="1:122">
      <c r="A167" s="240"/>
      <c r="B167" s="241">
        <v>23219122811</v>
      </c>
      <c r="C167" s="241" t="s">
        <v>226</v>
      </c>
      <c r="D167" s="128" t="s">
        <v>27</v>
      </c>
      <c r="E167" s="128">
        <v>1</v>
      </c>
      <c r="F167" s="243"/>
      <c r="G167" s="243"/>
      <c r="H167" s="244"/>
      <c r="I167" s="244"/>
      <c r="J167" s="244"/>
      <c r="K167" s="244"/>
      <c r="L167" s="244"/>
      <c r="M167" s="244"/>
      <c r="N167" s="244"/>
      <c r="O167" s="244"/>
      <c r="P167" s="244"/>
      <c r="Q167" s="244"/>
      <c r="R167" s="244"/>
      <c r="S167" s="244"/>
      <c r="T167" s="244"/>
      <c r="U167" s="244"/>
      <c r="V167" s="244"/>
      <c r="W167" s="244"/>
      <c r="X167" s="241" t="s">
        <v>100</v>
      </c>
      <c r="Y167" s="241">
        <v>1</v>
      </c>
      <c r="Z167" s="131" t="s">
        <v>26</v>
      </c>
      <c r="AA167" s="131">
        <v>1</v>
      </c>
      <c r="AB167" s="243"/>
      <c r="AC167" s="243"/>
      <c r="AD167" s="243"/>
      <c r="AE167" s="243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247"/>
      <c r="AR167" s="247"/>
      <c r="AS167" s="247"/>
      <c r="AT167" s="247"/>
      <c r="AU167" s="247"/>
      <c r="AV167" s="247"/>
      <c r="AW167" s="247"/>
      <c r="AX167" s="247"/>
      <c r="AY167" s="247"/>
      <c r="AZ167" s="247"/>
      <c r="BA167" s="247"/>
      <c r="BB167" s="247"/>
      <c r="BC167" s="247"/>
      <c r="BD167" s="247"/>
      <c r="BE167" s="247"/>
      <c r="BF167" s="247"/>
      <c r="BG167" s="247"/>
      <c r="BH167" s="247"/>
      <c r="BI167" s="247"/>
      <c r="BJ167" s="247"/>
      <c r="BK167" s="247"/>
      <c r="BL167" s="247"/>
      <c r="BM167" s="247"/>
      <c r="BN167" s="247"/>
      <c r="BO167" s="247"/>
      <c r="BP167" s="247"/>
      <c r="BQ167" s="247"/>
      <c r="BR167" s="247"/>
      <c r="BS167" s="247"/>
      <c r="BT167" s="247"/>
      <c r="BU167" s="247"/>
      <c r="BV167" s="247"/>
      <c r="BW167" s="247"/>
      <c r="BX167" s="247"/>
      <c r="BY167" s="247"/>
      <c r="BZ167" s="247"/>
      <c r="CA167" s="247"/>
      <c r="CB167" s="247"/>
      <c r="CC167" s="247"/>
      <c r="CD167" s="247"/>
      <c r="CE167" s="247"/>
      <c r="CF167" s="247"/>
      <c r="CG167" s="247"/>
      <c r="CH167" s="247"/>
      <c r="CI167" s="247"/>
      <c r="CJ167" s="247"/>
      <c r="CK167" s="247"/>
      <c r="CL167" s="247"/>
      <c r="CM167" s="247"/>
      <c r="CN167" s="247"/>
      <c r="CO167" s="247"/>
      <c r="CP167" s="247"/>
      <c r="CQ167" s="247"/>
      <c r="CR167" s="247"/>
      <c r="CS167" s="247"/>
      <c r="CT167" s="247"/>
      <c r="CU167" s="247"/>
      <c r="CV167" s="247"/>
      <c r="CW167" s="247"/>
      <c r="CX167" s="247"/>
      <c r="CY167" s="247"/>
      <c r="CZ167" s="247"/>
      <c r="DA167" s="247"/>
      <c r="DB167" s="247"/>
      <c r="DC167" s="247"/>
      <c r="DD167" s="247"/>
      <c r="DE167" s="247"/>
      <c r="DF167" s="247"/>
      <c r="DG167" s="247"/>
      <c r="DH167" s="247"/>
      <c r="DI167" s="247"/>
      <c r="DJ167" s="247"/>
      <c r="DK167" s="247"/>
      <c r="DL167" s="247"/>
      <c r="DM167" s="247"/>
      <c r="DN167" s="151">
        <v>0</v>
      </c>
      <c r="DO167" s="191">
        <v>1</v>
      </c>
      <c r="DP167" s="191">
        <f t="shared" ref="DP167:DP176" si="30">Y167+AA167+AC167+AE167+AG167+AI167+AK167+AM167+AO167+AQ167+AS167+AU167+AW167+AY167+BA167+BC167+BE167+BG167+BI167+BK167+BM167+BO167+BQ167+BS167+BU167+BW167+BY167+CA167+CC167+CE167+CG167+CI167+CK167+CM167+CO167+CQ167+CS167+CU167+CW167</f>
        <v>2</v>
      </c>
      <c r="DQ167" s="191">
        <f t="shared" si="28"/>
        <v>0</v>
      </c>
      <c r="DR167" s="191">
        <f t="shared" si="29"/>
        <v>12.5</v>
      </c>
    </row>
    <row r="168" s="146" customFormat="1" ht="15" spans="1:122">
      <c r="A168" s="240"/>
      <c r="B168" s="228">
        <v>23219122805</v>
      </c>
      <c r="C168" s="228" t="s">
        <v>227</v>
      </c>
      <c r="D168" s="243"/>
      <c r="E168" s="243"/>
      <c r="F168" s="243"/>
      <c r="G168" s="243"/>
      <c r="H168" s="244"/>
      <c r="I168" s="244"/>
      <c r="J168" s="244"/>
      <c r="K168" s="244"/>
      <c r="L168" s="244"/>
      <c r="M168" s="244"/>
      <c r="N168" s="244"/>
      <c r="O168" s="244"/>
      <c r="P168" s="244"/>
      <c r="Q168" s="244"/>
      <c r="R168" s="244"/>
      <c r="S168" s="244"/>
      <c r="T168" s="244"/>
      <c r="U168" s="244"/>
      <c r="V168" s="244"/>
      <c r="W168" s="244"/>
      <c r="X168" s="210" t="s">
        <v>168</v>
      </c>
      <c r="Y168" s="210">
        <v>1</v>
      </c>
      <c r="Z168" s="210" t="s">
        <v>63</v>
      </c>
      <c r="AA168" s="210">
        <v>1</v>
      </c>
      <c r="AB168" s="131" t="s">
        <v>26</v>
      </c>
      <c r="AC168" s="131">
        <v>1</v>
      </c>
      <c r="AD168" s="128" t="s">
        <v>96</v>
      </c>
      <c r="AE168" s="128">
        <v>1</v>
      </c>
      <c r="AF168" s="128" t="s">
        <v>46</v>
      </c>
      <c r="AG168" s="128">
        <v>1</v>
      </c>
      <c r="AH168" s="247"/>
      <c r="AI168" s="247"/>
      <c r="AJ168" s="247"/>
      <c r="AK168" s="247"/>
      <c r="AL168" s="247"/>
      <c r="AM168" s="247"/>
      <c r="AN168" s="247"/>
      <c r="AO168" s="247"/>
      <c r="AP168" s="247"/>
      <c r="AQ168" s="247"/>
      <c r="AR168" s="247"/>
      <c r="AS168" s="247"/>
      <c r="AT168" s="247"/>
      <c r="AU168" s="247"/>
      <c r="AV168" s="247"/>
      <c r="AW168" s="247"/>
      <c r="AX168" s="247"/>
      <c r="AY168" s="247"/>
      <c r="AZ168" s="247"/>
      <c r="BA168" s="247"/>
      <c r="BB168" s="243"/>
      <c r="BC168" s="243"/>
      <c r="BD168" s="243"/>
      <c r="BE168" s="243"/>
      <c r="BF168" s="243"/>
      <c r="BG168" s="243"/>
      <c r="BH168" s="243"/>
      <c r="BI168" s="243"/>
      <c r="BJ168" s="243"/>
      <c r="BK168" s="243"/>
      <c r="BL168" s="243"/>
      <c r="BM168" s="243"/>
      <c r="BN168" s="243"/>
      <c r="BO168" s="243"/>
      <c r="BP168" s="243"/>
      <c r="BQ168" s="243"/>
      <c r="BR168" s="243"/>
      <c r="BS168" s="243"/>
      <c r="BT168" s="243"/>
      <c r="BU168" s="243"/>
      <c r="BV168" s="243"/>
      <c r="BW168" s="243"/>
      <c r="BX168" s="243"/>
      <c r="BY168" s="243"/>
      <c r="BZ168" s="243"/>
      <c r="CA168" s="243"/>
      <c r="CB168" s="243"/>
      <c r="CC168" s="243"/>
      <c r="CD168" s="243"/>
      <c r="CE168" s="243"/>
      <c r="CF168" s="243"/>
      <c r="CG168" s="243"/>
      <c r="CH168" s="243"/>
      <c r="CI168" s="243"/>
      <c r="CJ168" s="243"/>
      <c r="CK168" s="243"/>
      <c r="CL168" s="243"/>
      <c r="CM168" s="243"/>
      <c r="CN168" s="243"/>
      <c r="CO168" s="243"/>
      <c r="CP168" s="243"/>
      <c r="CQ168" s="243"/>
      <c r="CR168" s="243"/>
      <c r="CS168" s="243"/>
      <c r="CT168" s="243"/>
      <c r="CU168" s="243"/>
      <c r="CV168" s="243"/>
      <c r="CW168" s="243"/>
      <c r="CX168" s="243"/>
      <c r="CY168" s="243"/>
      <c r="CZ168" s="243"/>
      <c r="DA168" s="243"/>
      <c r="DB168" s="247"/>
      <c r="DC168" s="247"/>
      <c r="DD168" s="247"/>
      <c r="DE168" s="247"/>
      <c r="DF168" s="247"/>
      <c r="DG168" s="247"/>
      <c r="DH168" s="247"/>
      <c r="DI168" s="247"/>
      <c r="DJ168" s="247"/>
      <c r="DK168" s="247"/>
      <c r="DL168" s="247"/>
      <c r="DM168" s="247"/>
      <c r="DN168" s="151">
        <v>0</v>
      </c>
      <c r="DO168" s="191">
        <v>0</v>
      </c>
      <c r="DP168" s="191">
        <f t="shared" si="30"/>
        <v>5</v>
      </c>
      <c r="DQ168" s="191">
        <f t="shared" si="28"/>
        <v>0</v>
      </c>
      <c r="DR168" s="191">
        <f t="shared" si="29"/>
        <v>25</v>
      </c>
    </row>
    <row r="169" s="146" customFormat="1" ht="15" spans="1:122">
      <c r="A169" s="240"/>
      <c r="B169" s="228">
        <v>23219122822</v>
      </c>
      <c r="C169" s="228" t="s">
        <v>228</v>
      </c>
      <c r="D169" s="128" t="s">
        <v>170</v>
      </c>
      <c r="E169" s="128">
        <v>1</v>
      </c>
      <c r="F169" s="243"/>
      <c r="G169" s="243"/>
      <c r="H169" s="244"/>
      <c r="I169" s="244"/>
      <c r="J169" s="244"/>
      <c r="K169" s="244"/>
      <c r="L169" s="244"/>
      <c r="M169" s="244"/>
      <c r="N169" s="244"/>
      <c r="O169" s="244"/>
      <c r="P169" s="244"/>
      <c r="Q169" s="244"/>
      <c r="R169" s="244"/>
      <c r="S169" s="244"/>
      <c r="T169" s="244"/>
      <c r="U169" s="244"/>
      <c r="V169" s="244"/>
      <c r="W169" s="244"/>
      <c r="X169" s="210" t="s">
        <v>168</v>
      </c>
      <c r="Y169" s="210">
        <v>1</v>
      </c>
      <c r="Z169" s="208" t="s">
        <v>25</v>
      </c>
      <c r="AA169" s="210">
        <v>1</v>
      </c>
      <c r="AB169" s="128" t="s">
        <v>46</v>
      </c>
      <c r="AC169" s="128">
        <v>1</v>
      </c>
      <c r="AD169" s="128" t="s">
        <v>27</v>
      </c>
      <c r="AE169" s="128">
        <v>1</v>
      </c>
      <c r="AF169" s="247"/>
      <c r="AG169" s="247"/>
      <c r="AH169" s="247"/>
      <c r="AI169" s="247"/>
      <c r="AJ169" s="247"/>
      <c r="AK169" s="247"/>
      <c r="AL169" s="247"/>
      <c r="AM169" s="247"/>
      <c r="AN169" s="247"/>
      <c r="AO169" s="247"/>
      <c r="AP169" s="247"/>
      <c r="AQ169" s="247"/>
      <c r="AR169" s="247"/>
      <c r="AS169" s="247"/>
      <c r="AT169" s="247"/>
      <c r="AU169" s="247"/>
      <c r="AV169" s="247"/>
      <c r="AW169" s="247"/>
      <c r="AX169" s="247"/>
      <c r="AY169" s="247"/>
      <c r="AZ169" s="247"/>
      <c r="BA169" s="247"/>
      <c r="BB169" s="243"/>
      <c r="BC169" s="243"/>
      <c r="BD169" s="243"/>
      <c r="BE169" s="243"/>
      <c r="BF169" s="243"/>
      <c r="BG169" s="243"/>
      <c r="BH169" s="243"/>
      <c r="BI169" s="243"/>
      <c r="BJ169" s="243"/>
      <c r="BK169" s="243"/>
      <c r="BL169" s="243"/>
      <c r="BM169" s="243"/>
      <c r="BN169" s="243"/>
      <c r="BO169" s="243"/>
      <c r="BP169" s="243"/>
      <c r="BQ169" s="243"/>
      <c r="BR169" s="243"/>
      <c r="BS169" s="243"/>
      <c r="BT169" s="243"/>
      <c r="BU169" s="243"/>
      <c r="BV169" s="243"/>
      <c r="BW169" s="243"/>
      <c r="BX169" s="243"/>
      <c r="BY169" s="243"/>
      <c r="BZ169" s="243"/>
      <c r="CA169" s="243"/>
      <c r="CB169" s="243"/>
      <c r="CC169" s="243"/>
      <c r="CD169" s="243"/>
      <c r="CE169" s="243"/>
      <c r="CF169" s="243"/>
      <c r="CG169" s="243"/>
      <c r="CH169" s="243"/>
      <c r="CI169" s="243"/>
      <c r="CJ169" s="243"/>
      <c r="CK169" s="243"/>
      <c r="CL169" s="243"/>
      <c r="CM169" s="243"/>
      <c r="CN169" s="243"/>
      <c r="CO169" s="243"/>
      <c r="CP169" s="243"/>
      <c r="CQ169" s="243"/>
      <c r="CR169" s="243"/>
      <c r="CS169" s="243"/>
      <c r="CT169" s="243"/>
      <c r="CU169" s="243"/>
      <c r="CV169" s="243"/>
      <c r="CW169" s="243"/>
      <c r="CX169" s="243"/>
      <c r="CY169" s="243"/>
      <c r="CZ169" s="243"/>
      <c r="DA169" s="243"/>
      <c r="DB169" s="247"/>
      <c r="DC169" s="247"/>
      <c r="DD169" s="247"/>
      <c r="DE169" s="247"/>
      <c r="DF169" s="247"/>
      <c r="DG169" s="247"/>
      <c r="DH169" s="247"/>
      <c r="DI169" s="247"/>
      <c r="DJ169" s="247"/>
      <c r="DK169" s="247"/>
      <c r="DL169" s="247"/>
      <c r="DM169" s="247"/>
      <c r="DN169" s="151">
        <v>0</v>
      </c>
      <c r="DO169" s="191">
        <v>1</v>
      </c>
      <c r="DP169" s="191">
        <f t="shared" si="30"/>
        <v>4</v>
      </c>
      <c r="DQ169" s="191">
        <f t="shared" si="28"/>
        <v>0</v>
      </c>
      <c r="DR169" s="191">
        <f t="shared" si="29"/>
        <v>22.5</v>
      </c>
    </row>
    <row r="170" s="146" customFormat="1" ht="15" spans="1:122">
      <c r="A170" s="240"/>
      <c r="B170" s="228">
        <v>23219122829</v>
      </c>
      <c r="C170" s="228" t="s">
        <v>229</v>
      </c>
      <c r="D170" s="128" t="s">
        <v>170</v>
      </c>
      <c r="E170" s="128">
        <v>1</v>
      </c>
      <c r="F170" s="243"/>
      <c r="G170" s="243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10" t="s">
        <v>168</v>
      </c>
      <c r="Y170" s="210">
        <v>1</v>
      </c>
      <c r="Z170" s="210" t="s">
        <v>169</v>
      </c>
      <c r="AA170" s="210">
        <v>1</v>
      </c>
      <c r="AB170" s="247"/>
      <c r="AC170" s="247"/>
      <c r="AD170" s="247"/>
      <c r="AE170" s="247"/>
      <c r="AF170" s="247"/>
      <c r="AG170" s="247"/>
      <c r="AH170" s="247"/>
      <c r="AI170" s="247"/>
      <c r="AJ170" s="247"/>
      <c r="AK170" s="247"/>
      <c r="AL170" s="247"/>
      <c r="AM170" s="247"/>
      <c r="AN170" s="247"/>
      <c r="AO170" s="247"/>
      <c r="AP170" s="247"/>
      <c r="AQ170" s="247"/>
      <c r="AR170" s="247"/>
      <c r="AS170" s="247"/>
      <c r="AT170" s="247"/>
      <c r="AU170" s="247"/>
      <c r="AV170" s="247"/>
      <c r="AW170" s="247"/>
      <c r="AX170" s="247"/>
      <c r="AY170" s="247"/>
      <c r="AZ170" s="247"/>
      <c r="BA170" s="247"/>
      <c r="BB170" s="243"/>
      <c r="BC170" s="243"/>
      <c r="BD170" s="243"/>
      <c r="BE170" s="243"/>
      <c r="BF170" s="243"/>
      <c r="BG170" s="243"/>
      <c r="BH170" s="243"/>
      <c r="BI170" s="243"/>
      <c r="BJ170" s="243"/>
      <c r="BK170" s="243"/>
      <c r="BL170" s="243"/>
      <c r="BM170" s="243"/>
      <c r="BN170" s="243"/>
      <c r="BO170" s="243"/>
      <c r="BP170" s="243"/>
      <c r="BQ170" s="243"/>
      <c r="BR170" s="243"/>
      <c r="BS170" s="243"/>
      <c r="BT170" s="243"/>
      <c r="BU170" s="243"/>
      <c r="BV170" s="243"/>
      <c r="BW170" s="243"/>
      <c r="BX170" s="243"/>
      <c r="BY170" s="243"/>
      <c r="BZ170" s="243"/>
      <c r="CA170" s="243"/>
      <c r="CB170" s="243"/>
      <c r="CC170" s="243"/>
      <c r="CD170" s="243"/>
      <c r="CE170" s="243"/>
      <c r="CF170" s="243"/>
      <c r="CG170" s="243"/>
      <c r="CH170" s="243"/>
      <c r="CI170" s="243"/>
      <c r="CJ170" s="243"/>
      <c r="CK170" s="243"/>
      <c r="CL170" s="243"/>
      <c r="CM170" s="243"/>
      <c r="CN170" s="243"/>
      <c r="CO170" s="243"/>
      <c r="CP170" s="243"/>
      <c r="CQ170" s="243"/>
      <c r="CR170" s="243"/>
      <c r="CS170" s="243"/>
      <c r="CT170" s="243"/>
      <c r="CU170" s="243"/>
      <c r="CV170" s="243"/>
      <c r="CW170" s="243"/>
      <c r="CX170" s="243"/>
      <c r="CY170" s="243"/>
      <c r="CZ170" s="243"/>
      <c r="DA170" s="243"/>
      <c r="DB170" s="247"/>
      <c r="DC170" s="247"/>
      <c r="DD170" s="247"/>
      <c r="DE170" s="247"/>
      <c r="DF170" s="247"/>
      <c r="DG170" s="247"/>
      <c r="DH170" s="247"/>
      <c r="DI170" s="247"/>
      <c r="DJ170" s="247"/>
      <c r="DK170" s="247"/>
      <c r="DL170" s="247"/>
      <c r="DM170" s="247"/>
      <c r="DN170" s="151">
        <v>0</v>
      </c>
      <c r="DO170" s="191">
        <v>1</v>
      </c>
      <c r="DP170" s="191">
        <f t="shared" si="30"/>
        <v>2</v>
      </c>
      <c r="DQ170" s="191">
        <f t="shared" si="28"/>
        <v>0</v>
      </c>
      <c r="DR170" s="191">
        <f t="shared" si="29"/>
        <v>12.5</v>
      </c>
    </row>
    <row r="171" s="146" customFormat="1" ht="15" spans="1:122">
      <c r="A171" s="240"/>
      <c r="B171" s="228">
        <v>23219122802</v>
      </c>
      <c r="C171" s="228" t="s">
        <v>230</v>
      </c>
      <c r="D171" s="243"/>
      <c r="E171" s="243"/>
      <c r="F171" s="243"/>
      <c r="G171" s="243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10" t="s">
        <v>63</v>
      </c>
      <c r="Y171" s="210">
        <v>1</v>
      </c>
      <c r="Z171" s="208" t="s">
        <v>25</v>
      </c>
      <c r="AA171" s="210">
        <v>1</v>
      </c>
      <c r="AB171" s="208" t="s">
        <v>63</v>
      </c>
      <c r="AC171" s="208">
        <v>1</v>
      </c>
      <c r="AD171" s="131" t="s">
        <v>26</v>
      </c>
      <c r="AE171" s="131">
        <v>1</v>
      </c>
      <c r="AF171" s="131" t="s">
        <v>34</v>
      </c>
      <c r="AG171" s="131">
        <v>1</v>
      </c>
      <c r="AH171" s="128" t="s">
        <v>96</v>
      </c>
      <c r="AI171" s="128">
        <v>1</v>
      </c>
      <c r="AJ171" s="128" t="s">
        <v>27</v>
      </c>
      <c r="AK171" s="128">
        <v>1</v>
      </c>
      <c r="AL171" s="247"/>
      <c r="AM171" s="247"/>
      <c r="AN171" s="247"/>
      <c r="AO171" s="247"/>
      <c r="AP171" s="247"/>
      <c r="AQ171" s="247"/>
      <c r="AR171" s="247"/>
      <c r="AS171" s="247"/>
      <c r="AT171" s="247"/>
      <c r="AU171" s="247"/>
      <c r="AV171" s="247"/>
      <c r="AW171" s="247"/>
      <c r="AX171" s="247"/>
      <c r="AY171" s="247"/>
      <c r="AZ171" s="247"/>
      <c r="BA171" s="247"/>
      <c r="BB171" s="243"/>
      <c r="BC171" s="243"/>
      <c r="BD171" s="243"/>
      <c r="BE171" s="243"/>
      <c r="BF171" s="243"/>
      <c r="BG171" s="243"/>
      <c r="BH171" s="243"/>
      <c r="BI171" s="243"/>
      <c r="BJ171" s="243"/>
      <c r="BK171" s="243"/>
      <c r="BL171" s="243"/>
      <c r="BM171" s="243"/>
      <c r="BN171" s="243"/>
      <c r="BO171" s="243"/>
      <c r="BP171" s="243"/>
      <c r="BQ171" s="243"/>
      <c r="BR171" s="243"/>
      <c r="BS171" s="243"/>
      <c r="BT171" s="243"/>
      <c r="BU171" s="243"/>
      <c r="BV171" s="243"/>
      <c r="BW171" s="243"/>
      <c r="BX171" s="243"/>
      <c r="BY171" s="243"/>
      <c r="BZ171" s="243"/>
      <c r="CA171" s="243"/>
      <c r="CB171" s="243"/>
      <c r="CC171" s="243"/>
      <c r="CD171" s="243"/>
      <c r="CE171" s="243"/>
      <c r="CF171" s="243"/>
      <c r="CG171" s="243"/>
      <c r="CH171" s="243"/>
      <c r="CI171" s="243"/>
      <c r="CJ171" s="243"/>
      <c r="CK171" s="243"/>
      <c r="CL171" s="243"/>
      <c r="CM171" s="243"/>
      <c r="CN171" s="243"/>
      <c r="CO171" s="243"/>
      <c r="CP171" s="243"/>
      <c r="CQ171" s="243"/>
      <c r="CR171" s="243"/>
      <c r="CS171" s="243"/>
      <c r="CT171" s="243"/>
      <c r="CU171" s="243"/>
      <c r="CV171" s="243"/>
      <c r="CW171" s="243"/>
      <c r="CX171" s="243"/>
      <c r="CY171" s="243"/>
      <c r="CZ171" s="243"/>
      <c r="DA171" s="243"/>
      <c r="DB171" s="247"/>
      <c r="DC171" s="247"/>
      <c r="DD171" s="247"/>
      <c r="DE171" s="247"/>
      <c r="DF171" s="247"/>
      <c r="DG171" s="247"/>
      <c r="DH171" s="247"/>
      <c r="DI171" s="247"/>
      <c r="DJ171" s="247"/>
      <c r="DK171" s="247"/>
      <c r="DL171" s="247"/>
      <c r="DM171" s="247"/>
      <c r="DN171" s="151">
        <v>0</v>
      </c>
      <c r="DO171" s="191">
        <v>0</v>
      </c>
      <c r="DP171" s="191">
        <f t="shared" si="30"/>
        <v>7</v>
      </c>
      <c r="DQ171" s="191">
        <f t="shared" si="28"/>
        <v>0</v>
      </c>
      <c r="DR171" s="191">
        <f t="shared" si="29"/>
        <v>35</v>
      </c>
    </row>
    <row r="172" s="146" customFormat="1" ht="15" spans="1:122">
      <c r="A172" s="240"/>
      <c r="B172" s="228">
        <v>23219122807</v>
      </c>
      <c r="C172" s="228" t="s">
        <v>231</v>
      </c>
      <c r="D172" s="243"/>
      <c r="E172" s="243"/>
      <c r="F172" s="243"/>
      <c r="G172" s="243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10" t="s">
        <v>168</v>
      </c>
      <c r="Y172" s="210">
        <v>1</v>
      </c>
      <c r="Z172" s="210" t="s">
        <v>63</v>
      </c>
      <c r="AA172" s="210">
        <v>1</v>
      </c>
      <c r="AB172" s="247"/>
      <c r="AC172" s="247"/>
      <c r="AD172" s="247"/>
      <c r="AE172" s="247"/>
      <c r="AF172" s="247"/>
      <c r="AG172" s="247"/>
      <c r="AH172" s="247"/>
      <c r="AI172" s="247"/>
      <c r="AJ172" s="247"/>
      <c r="AK172" s="247"/>
      <c r="AL172" s="247"/>
      <c r="AM172" s="247"/>
      <c r="AN172" s="247"/>
      <c r="AO172" s="247"/>
      <c r="AP172" s="247"/>
      <c r="AQ172" s="247"/>
      <c r="AR172" s="247"/>
      <c r="AS172" s="247"/>
      <c r="AT172" s="247"/>
      <c r="AU172" s="247"/>
      <c r="AV172" s="247"/>
      <c r="AW172" s="247"/>
      <c r="AX172" s="247"/>
      <c r="AY172" s="247"/>
      <c r="AZ172" s="247"/>
      <c r="BA172" s="247"/>
      <c r="BB172" s="243"/>
      <c r="BC172" s="243"/>
      <c r="BD172" s="243"/>
      <c r="BE172" s="243"/>
      <c r="BF172" s="243"/>
      <c r="BG172" s="243"/>
      <c r="BH172" s="243"/>
      <c r="BI172" s="243"/>
      <c r="BJ172" s="243"/>
      <c r="BK172" s="243"/>
      <c r="BL172" s="243"/>
      <c r="BM172" s="243"/>
      <c r="BN172" s="243"/>
      <c r="BO172" s="243"/>
      <c r="BP172" s="243"/>
      <c r="BQ172" s="243"/>
      <c r="BR172" s="243"/>
      <c r="BS172" s="243"/>
      <c r="BT172" s="243"/>
      <c r="BU172" s="243"/>
      <c r="BV172" s="243"/>
      <c r="BW172" s="243"/>
      <c r="BX172" s="243"/>
      <c r="BY172" s="243"/>
      <c r="BZ172" s="243"/>
      <c r="CA172" s="243"/>
      <c r="CB172" s="243"/>
      <c r="CC172" s="243"/>
      <c r="CD172" s="243"/>
      <c r="CE172" s="243"/>
      <c r="CF172" s="243"/>
      <c r="CG172" s="243"/>
      <c r="CH172" s="243"/>
      <c r="CI172" s="243"/>
      <c r="CJ172" s="243"/>
      <c r="CK172" s="243"/>
      <c r="CL172" s="243"/>
      <c r="CM172" s="243"/>
      <c r="CN172" s="243"/>
      <c r="CO172" s="243"/>
      <c r="CP172" s="243"/>
      <c r="CQ172" s="243"/>
      <c r="CR172" s="243"/>
      <c r="CS172" s="243"/>
      <c r="CT172" s="243"/>
      <c r="CU172" s="243"/>
      <c r="CV172" s="243"/>
      <c r="CW172" s="243"/>
      <c r="CX172" s="243"/>
      <c r="CY172" s="243"/>
      <c r="CZ172" s="243"/>
      <c r="DA172" s="243"/>
      <c r="DB172" s="247"/>
      <c r="DC172" s="247"/>
      <c r="DD172" s="247"/>
      <c r="DE172" s="247"/>
      <c r="DF172" s="247"/>
      <c r="DG172" s="247"/>
      <c r="DH172" s="247"/>
      <c r="DI172" s="247"/>
      <c r="DJ172" s="247"/>
      <c r="DK172" s="247"/>
      <c r="DL172" s="247"/>
      <c r="DM172" s="247"/>
      <c r="DN172" s="151">
        <v>0</v>
      </c>
      <c r="DO172" s="191">
        <v>0</v>
      </c>
      <c r="DP172" s="191">
        <f t="shared" si="30"/>
        <v>2</v>
      </c>
      <c r="DQ172" s="191">
        <f t="shared" si="28"/>
        <v>0</v>
      </c>
      <c r="DR172" s="191">
        <f t="shared" si="29"/>
        <v>10</v>
      </c>
    </row>
    <row r="173" s="146" customFormat="1" ht="15" spans="1:122">
      <c r="A173" s="240"/>
      <c r="B173" s="228">
        <v>23219122817</v>
      </c>
      <c r="C173" s="228" t="s">
        <v>232</v>
      </c>
      <c r="D173" s="243"/>
      <c r="E173" s="243"/>
      <c r="F173" s="243"/>
      <c r="G173" s="243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10" t="s">
        <v>168</v>
      </c>
      <c r="Y173" s="210">
        <v>1</v>
      </c>
      <c r="Z173" s="210" t="s">
        <v>169</v>
      </c>
      <c r="AA173" s="210">
        <v>1</v>
      </c>
      <c r="AB173" s="210" t="s">
        <v>63</v>
      </c>
      <c r="AC173" s="210">
        <v>1</v>
      </c>
      <c r="AD173" s="128" t="s">
        <v>31</v>
      </c>
      <c r="AE173" s="128">
        <v>1</v>
      </c>
      <c r="AF173" s="128" t="s">
        <v>96</v>
      </c>
      <c r="AG173" s="128">
        <v>1</v>
      </c>
      <c r="AH173" s="128" t="s">
        <v>170</v>
      </c>
      <c r="AI173" s="128">
        <v>1</v>
      </c>
      <c r="AJ173" s="131" t="s">
        <v>26</v>
      </c>
      <c r="AK173" s="131">
        <v>1</v>
      </c>
      <c r="AL173" s="128" t="s">
        <v>27</v>
      </c>
      <c r="AM173" s="128">
        <v>1</v>
      </c>
      <c r="AN173" s="247"/>
      <c r="AO173" s="247"/>
      <c r="AP173" s="247"/>
      <c r="AQ173" s="247"/>
      <c r="AR173" s="247"/>
      <c r="AS173" s="247"/>
      <c r="AT173" s="247"/>
      <c r="AU173" s="247"/>
      <c r="AV173" s="247"/>
      <c r="AW173" s="247"/>
      <c r="AX173" s="247"/>
      <c r="AY173" s="247"/>
      <c r="AZ173" s="247"/>
      <c r="BA173" s="247"/>
      <c r="BB173" s="243"/>
      <c r="BC173" s="243"/>
      <c r="BD173" s="243"/>
      <c r="BE173" s="243"/>
      <c r="BF173" s="243"/>
      <c r="BG173" s="243"/>
      <c r="BH173" s="243"/>
      <c r="BI173" s="243"/>
      <c r="BJ173" s="243"/>
      <c r="BK173" s="243"/>
      <c r="BL173" s="243"/>
      <c r="BM173" s="243"/>
      <c r="BN173" s="243"/>
      <c r="BO173" s="243"/>
      <c r="BP173" s="243"/>
      <c r="BQ173" s="243"/>
      <c r="BR173" s="243"/>
      <c r="BS173" s="243"/>
      <c r="BT173" s="243"/>
      <c r="BU173" s="243"/>
      <c r="BV173" s="243"/>
      <c r="BW173" s="243"/>
      <c r="BX173" s="243"/>
      <c r="BY173" s="243"/>
      <c r="BZ173" s="243"/>
      <c r="CA173" s="243"/>
      <c r="CB173" s="243"/>
      <c r="CC173" s="243"/>
      <c r="CD173" s="243"/>
      <c r="CE173" s="243"/>
      <c r="CF173" s="243"/>
      <c r="CG173" s="243"/>
      <c r="CH173" s="243"/>
      <c r="CI173" s="243"/>
      <c r="CJ173" s="243"/>
      <c r="CK173" s="243"/>
      <c r="CL173" s="243"/>
      <c r="CM173" s="243"/>
      <c r="CN173" s="243"/>
      <c r="CO173" s="243"/>
      <c r="CP173" s="243"/>
      <c r="CQ173" s="243"/>
      <c r="CR173" s="243"/>
      <c r="CS173" s="243"/>
      <c r="CT173" s="243"/>
      <c r="CU173" s="243"/>
      <c r="CV173" s="243"/>
      <c r="CW173" s="243"/>
      <c r="CX173" s="243"/>
      <c r="CY173" s="243"/>
      <c r="CZ173" s="243"/>
      <c r="DA173" s="243"/>
      <c r="DB173" s="247"/>
      <c r="DC173" s="247"/>
      <c r="DD173" s="247"/>
      <c r="DE173" s="247"/>
      <c r="DF173" s="247"/>
      <c r="DG173" s="247"/>
      <c r="DH173" s="247"/>
      <c r="DI173" s="247"/>
      <c r="DJ173" s="247"/>
      <c r="DK173" s="247"/>
      <c r="DL173" s="247"/>
      <c r="DM173" s="247"/>
      <c r="DN173" s="151">
        <v>0</v>
      </c>
      <c r="DO173" s="191">
        <v>0</v>
      </c>
      <c r="DP173" s="191">
        <f t="shared" si="30"/>
        <v>8</v>
      </c>
      <c r="DQ173" s="191">
        <f t="shared" si="28"/>
        <v>0</v>
      </c>
      <c r="DR173" s="191">
        <f t="shared" si="29"/>
        <v>40</v>
      </c>
    </row>
    <row r="174" s="146" customFormat="1" ht="15" spans="1:122">
      <c r="A174" s="240"/>
      <c r="B174" s="209">
        <v>23219122804</v>
      </c>
      <c r="C174" s="228" t="s">
        <v>233</v>
      </c>
      <c r="D174" s="243"/>
      <c r="E174" s="243"/>
      <c r="F174" s="243"/>
      <c r="G174" s="243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131" t="s">
        <v>26</v>
      </c>
      <c r="Y174" s="131">
        <v>1</v>
      </c>
      <c r="Z174" s="208"/>
      <c r="AA174" s="208"/>
      <c r="AB174" s="247"/>
      <c r="AC174" s="247"/>
      <c r="AD174" s="247"/>
      <c r="AE174" s="247"/>
      <c r="AF174" s="247"/>
      <c r="AG174" s="247"/>
      <c r="AH174" s="247"/>
      <c r="AI174" s="247"/>
      <c r="AJ174" s="247"/>
      <c r="AK174" s="247"/>
      <c r="AL174" s="247"/>
      <c r="AM174" s="247"/>
      <c r="AN174" s="247"/>
      <c r="AO174" s="247"/>
      <c r="AP174" s="247"/>
      <c r="AQ174" s="247"/>
      <c r="AR174" s="247"/>
      <c r="AS174" s="247"/>
      <c r="AT174" s="247"/>
      <c r="AU174" s="247"/>
      <c r="AV174" s="247"/>
      <c r="AW174" s="247"/>
      <c r="AX174" s="247"/>
      <c r="AY174" s="247"/>
      <c r="AZ174" s="247"/>
      <c r="BA174" s="247"/>
      <c r="BB174" s="243"/>
      <c r="BC174" s="243"/>
      <c r="BD174" s="243"/>
      <c r="BE174" s="243"/>
      <c r="BF174" s="243"/>
      <c r="BG174" s="243"/>
      <c r="BH174" s="243"/>
      <c r="BI174" s="243"/>
      <c r="BJ174" s="243"/>
      <c r="BK174" s="243"/>
      <c r="BL174" s="243"/>
      <c r="BM174" s="243"/>
      <c r="BN174" s="243"/>
      <c r="BO174" s="243"/>
      <c r="BP174" s="243"/>
      <c r="BQ174" s="243"/>
      <c r="BR174" s="243"/>
      <c r="BS174" s="243"/>
      <c r="BT174" s="243"/>
      <c r="BU174" s="243"/>
      <c r="BV174" s="243"/>
      <c r="BW174" s="243"/>
      <c r="BX174" s="243"/>
      <c r="BY174" s="243"/>
      <c r="BZ174" s="243"/>
      <c r="CA174" s="243"/>
      <c r="CB174" s="243"/>
      <c r="CC174" s="243"/>
      <c r="CD174" s="243"/>
      <c r="CE174" s="243"/>
      <c r="CF174" s="243"/>
      <c r="CG174" s="243"/>
      <c r="CH174" s="243"/>
      <c r="CI174" s="243"/>
      <c r="CJ174" s="243"/>
      <c r="CK174" s="243"/>
      <c r="CL174" s="243"/>
      <c r="CM174" s="243"/>
      <c r="CN174" s="243"/>
      <c r="CO174" s="243"/>
      <c r="CP174" s="243"/>
      <c r="CQ174" s="243"/>
      <c r="CR174" s="243"/>
      <c r="CS174" s="243"/>
      <c r="CT174" s="243"/>
      <c r="CU174" s="243"/>
      <c r="CV174" s="243"/>
      <c r="CW174" s="243"/>
      <c r="CX174" s="243"/>
      <c r="CY174" s="243"/>
      <c r="CZ174" s="243"/>
      <c r="DA174" s="243"/>
      <c r="DB174" s="247"/>
      <c r="DC174" s="247"/>
      <c r="DD174" s="247"/>
      <c r="DE174" s="247"/>
      <c r="DF174" s="247"/>
      <c r="DG174" s="247"/>
      <c r="DH174" s="247"/>
      <c r="DI174" s="247"/>
      <c r="DJ174" s="247"/>
      <c r="DK174" s="247"/>
      <c r="DL174" s="247"/>
      <c r="DM174" s="247"/>
      <c r="DN174" s="151">
        <v>0</v>
      </c>
      <c r="DO174" s="191">
        <v>0</v>
      </c>
      <c r="DP174" s="191">
        <f t="shared" si="30"/>
        <v>1</v>
      </c>
      <c r="DQ174" s="191">
        <f t="shared" si="28"/>
        <v>0</v>
      </c>
      <c r="DR174" s="191">
        <f t="shared" si="29"/>
        <v>5</v>
      </c>
    </row>
    <row r="175" s="146" customFormat="1" ht="14.75" customHeight="1" spans="1:122">
      <c r="A175" s="240"/>
      <c r="B175" s="209">
        <v>23219122809</v>
      </c>
      <c r="C175" s="210" t="s">
        <v>234</v>
      </c>
      <c r="D175" s="210" t="s">
        <v>27</v>
      </c>
      <c r="E175" s="210">
        <v>1</v>
      </c>
      <c r="F175" s="243"/>
      <c r="G175" s="243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128" t="s">
        <v>96</v>
      </c>
      <c r="Y175" s="128">
        <v>1</v>
      </c>
      <c r="Z175" s="208"/>
      <c r="AA175" s="208"/>
      <c r="AB175" s="247"/>
      <c r="AC175" s="247"/>
      <c r="AD175" s="247"/>
      <c r="AE175" s="247"/>
      <c r="AF175" s="247"/>
      <c r="AG175" s="247"/>
      <c r="AH175" s="247"/>
      <c r="AI175" s="247"/>
      <c r="AJ175" s="247"/>
      <c r="AK175" s="247"/>
      <c r="AL175" s="247"/>
      <c r="AM175" s="247"/>
      <c r="AN175" s="247"/>
      <c r="AO175" s="247"/>
      <c r="AP175" s="247"/>
      <c r="AQ175" s="247"/>
      <c r="AR175" s="247"/>
      <c r="AS175" s="247"/>
      <c r="AT175" s="247"/>
      <c r="AU175" s="247"/>
      <c r="AV175" s="247"/>
      <c r="AW175" s="247"/>
      <c r="AX175" s="247"/>
      <c r="AY175" s="247"/>
      <c r="AZ175" s="247"/>
      <c r="BA175" s="247"/>
      <c r="BB175" s="243"/>
      <c r="BC175" s="243"/>
      <c r="BD175" s="243"/>
      <c r="BE175" s="243"/>
      <c r="BF175" s="243"/>
      <c r="BG175" s="243"/>
      <c r="BH175" s="243"/>
      <c r="BI175" s="243"/>
      <c r="BJ175" s="243"/>
      <c r="BK175" s="243"/>
      <c r="BL175" s="243"/>
      <c r="BM175" s="243"/>
      <c r="BN175" s="243"/>
      <c r="BO175" s="243"/>
      <c r="BP175" s="243"/>
      <c r="BQ175" s="243"/>
      <c r="BR175" s="243"/>
      <c r="BS175" s="243"/>
      <c r="BT175" s="243"/>
      <c r="BU175" s="243"/>
      <c r="BV175" s="243"/>
      <c r="BW175" s="243"/>
      <c r="BX175" s="243"/>
      <c r="BY175" s="243"/>
      <c r="BZ175" s="243"/>
      <c r="CA175" s="243"/>
      <c r="CB175" s="243"/>
      <c r="CC175" s="243"/>
      <c r="CD175" s="243"/>
      <c r="CE175" s="243"/>
      <c r="CF175" s="243"/>
      <c r="CG175" s="243"/>
      <c r="CH175" s="243"/>
      <c r="CI175" s="243"/>
      <c r="CJ175" s="243"/>
      <c r="CK175" s="243"/>
      <c r="CL175" s="243"/>
      <c r="CM175" s="243"/>
      <c r="CN175" s="243"/>
      <c r="CO175" s="243"/>
      <c r="CP175" s="243"/>
      <c r="CQ175" s="243"/>
      <c r="CR175" s="243"/>
      <c r="CS175" s="243"/>
      <c r="CT175" s="243"/>
      <c r="CU175" s="243"/>
      <c r="CV175" s="243"/>
      <c r="CW175" s="243"/>
      <c r="CX175" s="243"/>
      <c r="CY175" s="243"/>
      <c r="CZ175" s="243"/>
      <c r="DA175" s="243"/>
      <c r="DB175" s="247"/>
      <c r="DC175" s="247"/>
      <c r="DD175" s="247"/>
      <c r="DE175" s="247"/>
      <c r="DF175" s="247"/>
      <c r="DG175" s="247"/>
      <c r="DH175" s="247"/>
      <c r="DI175" s="247"/>
      <c r="DJ175" s="247"/>
      <c r="DK175" s="247"/>
      <c r="DL175" s="247"/>
      <c r="DM175" s="247"/>
      <c r="DN175" s="151">
        <v>0</v>
      </c>
      <c r="DO175" s="191">
        <v>1</v>
      </c>
      <c r="DP175" s="191">
        <f t="shared" si="30"/>
        <v>1</v>
      </c>
      <c r="DQ175" s="191">
        <f t="shared" si="28"/>
        <v>0</v>
      </c>
      <c r="DR175" s="191">
        <f t="shared" si="29"/>
        <v>7.5</v>
      </c>
    </row>
    <row r="176" s="146" customFormat="1" ht="15" spans="1:122">
      <c r="A176" s="240"/>
      <c r="B176" s="228">
        <v>23219122828</v>
      </c>
      <c r="C176" s="228" t="s">
        <v>235</v>
      </c>
      <c r="D176" s="128" t="s">
        <v>27</v>
      </c>
      <c r="E176" s="128">
        <v>1</v>
      </c>
      <c r="F176" s="243"/>
      <c r="G176" s="243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10" t="s">
        <v>169</v>
      </c>
      <c r="Y176" s="210">
        <v>1</v>
      </c>
      <c r="Z176" s="208" t="s">
        <v>63</v>
      </c>
      <c r="AA176" s="208">
        <v>1</v>
      </c>
      <c r="AB176" s="247"/>
      <c r="AC176" s="247"/>
      <c r="AD176" s="247"/>
      <c r="AE176" s="247"/>
      <c r="AF176" s="247"/>
      <c r="AG176" s="247"/>
      <c r="AH176" s="247"/>
      <c r="AI176" s="247"/>
      <c r="AJ176" s="247"/>
      <c r="AK176" s="247"/>
      <c r="AL176" s="247"/>
      <c r="AM176" s="247"/>
      <c r="AN176" s="247"/>
      <c r="AO176" s="247"/>
      <c r="AP176" s="247"/>
      <c r="AQ176" s="247"/>
      <c r="AR176" s="247"/>
      <c r="AS176" s="247"/>
      <c r="AT176" s="247"/>
      <c r="AU176" s="247"/>
      <c r="AV176" s="247"/>
      <c r="AW176" s="247"/>
      <c r="AX176" s="247"/>
      <c r="AY176" s="247"/>
      <c r="AZ176" s="247"/>
      <c r="BA176" s="247"/>
      <c r="BB176" s="243"/>
      <c r="BC176" s="243"/>
      <c r="BD176" s="243"/>
      <c r="BE176" s="243"/>
      <c r="BF176" s="243"/>
      <c r="BG176" s="243"/>
      <c r="BH176" s="243"/>
      <c r="BI176" s="243"/>
      <c r="BJ176" s="243"/>
      <c r="BK176" s="243"/>
      <c r="BL176" s="243"/>
      <c r="BM176" s="243"/>
      <c r="BN176" s="243"/>
      <c r="BO176" s="243"/>
      <c r="BP176" s="243"/>
      <c r="BQ176" s="243"/>
      <c r="BR176" s="243"/>
      <c r="BS176" s="243"/>
      <c r="BT176" s="243"/>
      <c r="BU176" s="243"/>
      <c r="BV176" s="243"/>
      <c r="BW176" s="243"/>
      <c r="BX176" s="243"/>
      <c r="BY176" s="243"/>
      <c r="BZ176" s="243"/>
      <c r="CA176" s="243"/>
      <c r="CB176" s="243"/>
      <c r="CC176" s="243"/>
      <c r="CD176" s="243"/>
      <c r="CE176" s="243"/>
      <c r="CF176" s="243"/>
      <c r="CG176" s="243"/>
      <c r="CH176" s="243"/>
      <c r="CI176" s="243"/>
      <c r="CJ176" s="243"/>
      <c r="CK176" s="243"/>
      <c r="CL176" s="243"/>
      <c r="CM176" s="243"/>
      <c r="CN176" s="243"/>
      <c r="CO176" s="243"/>
      <c r="CP176" s="243"/>
      <c r="CQ176" s="243"/>
      <c r="CR176" s="243"/>
      <c r="CS176" s="243"/>
      <c r="CT176" s="243"/>
      <c r="CU176" s="243"/>
      <c r="CV176" s="243"/>
      <c r="CW176" s="243"/>
      <c r="CX176" s="243"/>
      <c r="CY176" s="243"/>
      <c r="CZ176" s="243"/>
      <c r="DA176" s="243"/>
      <c r="DB176" s="247"/>
      <c r="DC176" s="247"/>
      <c r="DD176" s="247"/>
      <c r="DE176" s="247"/>
      <c r="DF176" s="247"/>
      <c r="DG176" s="247"/>
      <c r="DH176" s="247"/>
      <c r="DI176" s="247"/>
      <c r="DJ176" s="247"/>
      <c r="DK176" s="247"/>
      <c r="DL176" s="247"/>
      <c r="DM176" s="247"/>
      <c r="DN176" s="151">
        <v>0</v>
      </c>
      <c r="DO176" s="191">
        <v>1</v>
      </c>
      <c r="DP176" s="191">
        <f t="shared" si="30"/>
        <v>2</v>
      </c>
      <c r="DQ176" s="191">
        <f t="shared" si="28"/>
        <v>0</v>
      </c>
      <c r="DR176" s="191">
        <f t="shared" si="29"/>
        <v>12.5</v>
      </c>
    </row>
    <row r="177" ht="15" spans="1:172">
      <c r="A177" s="147" t="s">
        <v>0</v>
      </c>
      <c r="B177" s="148" t="s">
        <v>1</v>
      </c>
      <c r="C177" s="148" t="s">
        <v>2</v>
      </c>
      <c r="D177" s="149" t="s">
        <v>3</v>
      </c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 t="s">
        <v>4</v>
      </c>
      <c r="Q177" s="149"/>
      <c r="R177" s="149"/>
      <c r="S177" s="149"/>
      <c r="T177" s="150" t="s">
        <v>5</v>
      </c>
      <c r="U177" s="150"/>
      <c r="V177" s="150"/>
      <c r="W177" s="150"/>
      <c r="X177" s="149" t="s">
        <v>6</v>
      </c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  <c r="BI177" s="149"/>
      <c r="BJ177" s="149"/>
      <c r="BK177" s="149"/>
      <c r="BL177" s="149"/>
      <c r="BM177" s="149"/>
      <c r="BN177" s="149"/>
      <c r="BO177" s="149"/>
      <c r="BP177" s="149"/>
      <c r="BQ177" s="149"/>
      <c r="BR177" s="149"/>
      <c r="BS177" s="149"/>
      <c r="BT177" s="149"/>
      <c r="BU177" s="149"/>
      <c r="BV177" s="149"/>
      <c r="BW177" s="149"/>
      <c r="BX177" s="149"/>
      <c r="BY177" s="149"/>
      <c r="BZ177" s="149"/>
      <c r="CA177" s="149"/>
      <c r="CB177" s="149"/>
      <c r="CC177" s="149"/>
      <c r="CD177" s="149"/>
      <c r="CE177" s="149"/>
      <c r="CF177" s="149"/>
      <c r="CG177" s="149"/>
      <c r="CH177" s="149"/>
      <c r="CI177" s="149"/>
      <c r="CJ177" s="149"/>
      <c r="CK177" s="149"/>
      <c r="CL177" s="149"/>
      <c r="CM177" s="149"/>
      <c r="CN177" s="149"/>
      <c r="CO177" s="149"/>
      <c r="CP177" s="149"/>
      <c r="CQ177" s="149"/>
      <c r="CR177" s="149"/>
      <c r="CS177" s="149"/>
      <c r="CT177" s="149"/>
      <c r="CU177" s="149"/>
      <c r="CV177" s="149"/>
      <c r="CW177" s="149"/>
      <c r="CX177" s="149" t="s">
        <v>7</v>
      </c>
      <c r="CY177" s="149"/>
      <c r="CZ177" s="149"/>
      <c r="DA177" s="149"/>
      <c r="DB177" s="149"/>
      <c r="DC177" s="149"/>
      <c r="DD177" s="149"/>
      <c r="DE177" s="149"/>
      <c r="DF177" s="149"/>
      <c r="DG177" s="149"/>
      <c r="DH177" s="149" t="s">
        <v>8</v>
      </c>
      <c r="DI177" s="149"/>
      <c r="DJ177" s="149"/>
      <c r="DK177" s="149"/>
      <c r="DL177" s="149"/>
      <c r="DM177" s="149"/>
      <c r="DN177" s="150" t="s">
        <v>9</v>
      </c>
      <c r="DO177" s="150"/>
      <c r="DP177" s="150"/>
      <c r="DQ177" s="150"/>
      <c r="DR177" s="150" t="s">
        <v>10</v>
      </c>
      <c r="DS177" s="141"/>
      <c r="DT177" s="141"/>
      <c r="DU177" s="141"/>
      <c r="DV177" s="141"/>
      <c r="DW177" s="141"/>
      <c r="DX177" s="141"/>
      <c r="DY177" s="141"/>
      <c r="DZ177" s="141"/>
      <c r="EA177" s="141"/>
      <c r="EB177" s="141"/>
      <c r="EC177" s="141"/>
      <c r="ED177" s="141" t="s">
        <v>236</v>
      </c>
      <c r="EE177" s="141"/>
      <c r="EF177" s="141"/>
      <c r="EG177" s="141"/>
      <c r="EH177" s="141"/>
      <c r="EI177" s="141"/>
      <c r="EJ177" s="141"/>
      <c r="EK177" s="141"/>
      <c r="EL177" s="141"/>
      <c r="EM177" s="141"/>
      <c r="EN177" s="141"/>
      <c r="EO177" s="141"/>
      <c r="EP177" s="141"/>
      <c r="EQ177" s="141"/>
      <c r="ER177" s="141"/>
      <c r="ES177" s="141"/>
      <c r="ET177" s="141"/>
      <c r="EU177" s="141"/>
      <c r="EV177" s="141"/>
      <c r="EW177" s="141"/>
      <c r="EX177" s="141"/>
      <c r="EY177" s="141"/>
      <c r="EZ177" s="141"/>
      <c r="FA177" s="141"/>
      <c r="FB177" s="141"/>
      <c r="FC177" s="141"/>
      <c r="FD177" s="141"/>
      <c r="FE177" s="141"/>
      <c r="FF177" s="141"/>
      <c r="FG177" s="141"/>
      <c r="FH177" s="141"/>
      <c r="FI177" s="141"/>
      <c r="FJ177" s="146"/>
      <c r="FK177" s="146"/>
      <c r="FL177" s="146"/>
      <c r="FM177" s="146"/>
      <c r="FN177" s="146"/>
      <c r="FO177" s="146"/>
      <c r="FP177" s="146"/>
    </row>
    <row r="178" ht="15" spans="1:172">
      <c r="A178" s="148"/>
      <c r="B178" s="148"/>
      <c r="C178" s="148"/>
      <c r="D178" s="150" t="s">
        <v>11</v>
      </c>
      <c r="E178" s="150" t="s">
        <v>12</v>
      </c>
      <c r="F178" s="150" t="s">
        <v>11</v>
      </c>
      <c r="G178" s="150" t="s">
        <v>12</v>
      </c>
      <c r="H178" s="150" t="s">
        <v>11</v>
      </c>
      <c r="I178" s="150" t="s">
        <v>12</v>
      </c>
      <c r="J178" s="150" t="s">
        <v>11</v>
      </c>
      <c r="K178" s="150" t="s">
        <v>12</v>
      </c>
      <c r="L178" s="150" t="s">
        <v>11</v>
      </c>
      <c r="M178" s="150" t="s">
        <v>12</v>
      </c>
      <c r="N178" s="150" t="s">
        <v>11</v>
      </c>
      <c r="O178" s="150" t="s">
        <v>12</v>
      </c>
      <c r="P178" s="150" t="s">
        <v>11</v>
      </c>
      <c r="Q178" s="150" t="s">
        <v>12</v>
      </c>
      <c r="R178" s="150" t="s">
        <v>11</v>
      </c>
      <c r="S178" s="150" t="s">
        <v>12</v>
      </c>
      <c r="T178" s="150" t="s">
        <v>11</v>
      </c>
      <c r="U178" s="150" t="s">
        <v>12</v>
      </c>
      <c r="V178" s="150" t="s">
        <v>11</v>
      </c>
      <c r="W178" s="150" t="s">
        <v>12</v>
      </c>
      <c r="X178" s="150" t="s">
        <v>11</v>
      </c>
      <c r="Y178" s="150" t="s">
        <v>12</v>
      </c>
      <c r="Z178" s="150" t="s">
        <v>11</v>
      </c>
      <c r="AA178" s="150" t="s">
        <v>12</v>
      </c>
      <c r="AB178" s="150" t="s">
        <v>11</v>
      </c>
      <c r="AC178" s="150" t="s">
        <v>12</v>
      </c>
      <c r="AD178" s="150" t="s">
        <v>11</v>
      </c>
      <c r="AE178" s="150" t="s">
        <v>12</v>
      </c>
      <c r="AF178" s="150" t="s">
        <v>11</v>
      </c>
      <c r="AG178" s="150" t="s">
        <v>12</v>
      </c>
      <c r="AH178" s="150" t="s">
        <v>11</v>
      </c>
      <c r="AI178" s="150" t="s">
        <v>12</v>
      </c>
      <c r="AJ178" s="150" t="s">
        <v>11</v>
      </c>
      <c r="AK178" s="150" t="s">
        <v>12</v>
      </c>
      <c r="AL178" s="150" t="s">
        <v>11</v>
      </c>
      <c r="AM178" s="150" t="s">
        <v>12</v>
      </c>
      <c r="AN178" s="150" t="s">
        <v>11</v>
      </c>
      <c r="AO178" s="150" t="s">
        <v>12</v>
      </c>
      <c r="AP178" s="150" t="s">
        <v>11</v>
      </c>
      <c r="AQ178" s="150" t="s">
        <v>12</v>
      </c>
      <c r="AR178" s="150" t="s">
        <v>11</v>
      </c>
      <c r="AS178" s="150" t="s">
        <v>12</v>
      </c>
      <c r="AT178" s="150" t="s">
        <v>11</v>
      </c>
      <c r="AU178" s="150" t="s">
        <v>12</v>
      </c>
      <c r="AV178" s="150" t="s">
        <v>11</v>
      </c>
      <c r="AW178" s="150" t="s">
        <v>12</v>
      </c>
      <c r="AX178" s="150" t="s">
        <v>11</v>
      </c>
      <c r="AY178" s="150" t="s">
        <v>12</v>
      </c>
      <c r="AZ178" s="150" t="s">
        <v>11</v>
      </c>
      <c r="BA178" s="150" t="s">
        <v>12</v>
      </c>
      <c r="BB178" s="150" t="s">
        <v>11</v>
      </c>
      <c r="BC178" s="150" t="s">
        <v>12</v>
      </c>
      <c r="BD178" s="150" t="s">
        <v>11</v>
      </c>
      <c r="BE178" s="150" t="s">
        <v>12</v>
      </c>
      <c r="BF178" s="150" t="s">
        <v>11</v>
      </c>
      <c r="BG178" s="150" t="s">
        <v>12</v>
      </c>
      <c r="BH178" s="150" t="s">
        <v>11</v>
      </c>
      <c r="BI178" s="150" t="s">
        <v>12</v>
      </c>
      <c r="BJ178" s="150" t="s">
        <v>11</v>
      </c>
      <c r="BK178" s="150" t="s">
        <v>12</v>
      </c>
      <c r="BL178" s="150" t="s">
        <v>11</v>
      </c>
      <c r="BM178" s="150" t="s">
        <v>12</v>
      </c>
      <c r="BN178" s="150" t="s">
        <v>11</v>
      </c>
      <c r="BO178" s="150" t="s">
        <v>12</v>
      </c>
      <c r="BP178" s="150" t="s">
        <v>11</v>
      </c>
      <c r="BQ178" s="150" t="s">
        <v>12</v>
      </c>
      <c r="BR178" s="150" t="s">
        <v>11</v>
      </c>
      <c r="BS178" s="150" t="s">
        <v>12</v>
      </c>
      <c r="BT178" s="150" t="s">
        <v>11</v>
      </c>
      <c r="BU178" s="150" t="s">
        <v>12</v>
      </c>
      <c r="BV178" s="150" t="s">
        <v>11</v>
      </c>
      <c r="BW178" s="150" t="s">
        <v>12</v>
      </c>
      <c r="BX178" s="150" t="s">
        <v>11</v>
      </c>
      <c r="BY178" s="150" t="s">
        <v>12</v>
      </c>
      <c r="BZ178" s="150" t="s">
        <v>11</v>
      </c>
      <c r="CA178" s="150" t="s">
        <v>12</v>
      </c>
      <c r="CB178" s="150" t="s">
        <v>11</v>
      </c>
      <c r="CC178" s="150" t="s">
        <v>12</v>
      </c>
      <c r="CD178" s="150" t="s">
        <v>11</v>
      </c>
      <c r="CE178" s="150" t="s">
        <v>12</v>
      </c>
      <c r="CF178" s="150" t="s">
        <v>11</v>
      </c>
      <c r="CG178" s="150" t="s">
        <v>12</v>
      </c>
      <c r="CH178" s="150" t="s">
        <v>11</v>
      </c>
      <c r="CI178" s="150" t="s">
        <v>12</v>
      </c>
      <c r="CJ178" s="150" t="s">
        <v>11</v>
      </c>
      <c r="CK178" s="150" t="s">
        <v>12</v>
      </c>
      <c r="CL178" s="150" t="s">
        <v>11</v>
      </c>
      <c r="CM178" s="150" t="s">
        <v>12</v>
      </c>
      <c r="CN178" s="150" t="s">
        <v>11</v>
      </c>
      <c r="CO178" s="150" t="s">
        <v>12</v>
      </c>
      <c r="CP178" s="150" t="s">
        <v>11</v>
      </c>
      <c r="CQ178" s="150" t="s">
        <v>12</v>
      </c>
      <c r="CR178" s="150" t="s">
        <v>11</v>
      </c>
      <c r="CS178" s="150" t="s">
        <v>12</v>
      </c>
      <c r="CT178" s="150" t="s">
        <v>11</v>
      </c>
      <c r="CU178" s="150" t="s">
        <v>12</v>
      </c>
      <c r="CV178" s="150" t="s">
        <v>11</v>
      </c>
      <c r="CW178" s="150" t="s">
        <v>12</v>
      </c>
      <c r="CX178" s="150" t="s">
        <v>11</v>
      </c>
      <c r="CY178" s="150" t="s">
        <v>12</v>
      </c>
      <c r="CZ178" s="150" t="s">
        <v>11</v>
      </c>
      <c r="DA178" s="150" t="s">
        <v>12</v>
      </c>
      <c r="DB178" s="150" t="s">
        <v>11</v>
      </c>
      <c r="DC178" s="150" t="s">
        <v>12</v>
      </c>
      <c r="DD178" s="150" t="s">
        <v>11</v>
      </c>
      <c r="DE178" s="150" t="s">
        <v>12</v>
      </c>
      <c r="DF178" s="150" t="s">
        <v>11</v>
      </c>
      <c r="DG178" s="150" t="s">
        <v>12</v>
      </c>
      <c r="DH178" s="150" t="s">
        <v>11</v>
      </c>
      <c r="DI178" s="150" t="s">
        <v>12</v>
      </c>
      <c r="DJ178" s="150" t="s">
        <v>11</v>
      </c>
      <c r="DK178" s="150" t="s">
        <v>12</v>
      </c>
      <c r="DL178" s="150" t="s">
        <v>11</v>
      </c>
      <c r="DM178" s="150" t="s">
        <v>12</v>
      </c>
      <c r="DN178" s="150" t="s">
        <v>5</v>
      </c>
      <c r="DO178" s="150" t="s">
        <v>13</v>
      </c>
      <c r="DP178" s="150" t="s">
        <v>6</v>
      </c>
      <c r="DQ178" s="150" t="s">
        <v>7</v>
      </c>
      <c r="DR178" s="150"/>
      <c r="DS178" s="141"/>
      <c r="DT178" s="141"/>
      <c r="DU178" s="141"/>
      <c r="DV178" s="141"/>
      <c r="DW178" s="141"/>
      <c r="DX178" s="141"/>
      <c r="DY178" s="141"/>
      <c r="DZ178" s="141"/>
      <c r="EA178" s="141"/>
      <c r="EB178" s="141"/>
      <c r="EC178" s="141"/>
      <c r="ED178" s="141"/>
      <c r="EE178" s="141"/>
      <c r="EF178" s="141"/>
      <c r="EG178" s="141"/>
      <c r="EH178" s="141"/>
      <c r="EI178" s="141"/>
      <c r="EJ178" s="141"/>
      <c r="EK178" s="141"/>
      <c r="EL178" s="141"/>
      <c r="EM178" s="141"/>
      <c r="EN178" s="141"/>
      <c r="EO178" s="141"/>
      <c r="EP178" s="141"/>
      <c r="EQ178" s="141"/>
      <c r="ER178" s="141"/>
      <c r="ES178" s="141"/>
      <c r="ET178" s="141"/>
      <c r="EU178" s="141"/>
      <c r="EV178" s="141"/>
      <c r="EW178" s="141"/>
      <c r="EX178" s="141"/>
      <c r="EY178" s="141"/>
      <c r="EZ178" s="141"/>
      <c r="FA178" s="141"/>
      <c r="FB178" s="141"/>
      <c r="FC178" s="141"/>
      <c r="FD178" s="141"/>
      <c r="FE178" s="141"/>
      <c r="FF178" s="141"/>
      <c r="FG178" s="141"/>
      <c r="FH178" s="141"/>
      <c r="FI178" s="141"/>
      <c r="FJ178" s="146"/>
      <c r="FK178" s="146"/>
      <c r="FL178" s="146"/>
      <c r="FM178" s="146"/>
      <c r="FN178" s="146"/>
      <c r="FO178" s="146"/>
      <c r="FP178" s="146"/>
    </row>
    <row r="179" s="145" customFormat="1" ht="15" spans="1:172">
      <c r="A179" s="191" t="s">
        <v>237</v>
      </c>
      <c r="B179" s="228">
        <v>23219122929</v>
      </c>
      <c r="C179" s="228" t="s">
        <v>238</v>
      </c>
      <c r="D179" s="208" t="s">
        <v>91</v>
      </c>
      <c r="E179" s="208">
        <v>1</v>
      </c>
      <c r="F179" s="216"/>
      <c r="G179" s="216"/>
      <c r="H179" s="191"/>
      <c r="I179" s="191"/>
      <c r="J179" s="191"/>
      <c r="K179" s="191"/>
      <c r="L179" s="191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241" t="s">
        <v>69</v>
      </c>
      <c r="Y179" s="241">
        <v>1</v>
      </c>
      <c r="Z179" s="128"/>
      <c r="AA179" s="128"/>
      <c r="AB179" s="131"/>
      <c r="AC179" s="131"/>
      <c r="AD179" s="128"/>
      <c r="AE179" s="128"/>
      <c r="AF179" s="128"/>
      <c r="AG179" s="128"/>
      <c r="AH179" s="128"/>
      <c r="AI179" s="128"/>
      <c r="AJ179" s="191"/>
      <c r="AK179" s="191"/>
      <c r="AL179" s="191"/>
      <c r="AM179" s="191"/>
      <c r="AN179" s="191"/>
      <c r="AO179" s="191"/>
      <c r="AP179" s="191"/>
      <c r="AQ179" s="191"/>
      <c r="AR179" s="191"/>
      <c r="AS179" s="191"/>
      <c r="AT179" s="191"/>
      <c r="AU179" s="191"/>
      <c r="AV179" s="191"/>
      <c r="AW179" s="191"/>
      <c r="AX179" s="191"/>
      <c r="AY179" s="191"/>
      <c r="AZ179" s="191"/>
      <c r="BA179" s="191"/>
      <c r="BB179" s="191"/>
      <c r="BC179" s="191"/>
      <c r="BD179" s="191"/>
      <c r="BE179" s="191"/>
      <c r="BF179" s="191"/>
      <c r="BG179" s="191"/>
      <c r="BH179" s="191"/>
      <c r="BI179" s="191"/>
      <c r="BJ179" s="191"/>
      <c r="BK179" s="191"/>
      <c r="BL179" s="191"/>
      <c r="BM179" s="191"/>
      <c r="BN179" s="191"/>
      <c r="BO179" s="191"/>
      <c r="BP179" s="191"/>
      <c r="BQ179" s="191"/>
      <c r="BR179" s="191"/>
      <c r="BS179" s="191"/>
      <c r="BT179" s="191"/>
      <c r="BU179" s="191"/>
      <c r="BV179" s="191"/>
      <c r="BW179" s="191"/>
      <c r="BX179" s="191"/>
      <c r="BY179" s="191"/>
      <c r="BZ179" s="191"/>
      <c r="CA179" s="191"/>
      <c r="CB179" s="191"/>
      <c r="CC179" s="191"/>
      <c r="CD179" s="191"/>
      <c r="CE179" s="191"/>
      <c r="CF179" s="191"/>
      <c r="CG179" s="191"/>
      <c r="CH179" s="191"/>
      <c r="CI179" s="191"/>
      <c r="CJ179" s="191"/>
      <c r="CK179" s="191"/>
      <c r="CL179" s="191"/>
      <c r="CM179" s="191"/>
      <c r="CN179" s="191"/>
      <c r="CO179" s="191"/>
      <c r="CP179" s="191"/>
      <c r="CQ179" s="191"/>
      <c r="CR179" s="191"/>
      <c r="CS179" s="191"/>
      <c r="CT179" s="191"/>
      <c r="CU179" s="191"/>
      <c r="CV179" s="200"/>
      <c r="CW179" s="200"/>
      <c r="CX179" s="200" t="s">
        <v>66</v>
      </c>
      <c r="CY179" s="208">
        <v>1</v>
      </c>
      <c r="CZ179" s="198" t="s">
        <v>53</v>
      </c>
      <c r="DA179" s="191">
        <v>1</v>
      </c>
      <c r="DB179" s="198" t="s">
        <v>57</v>
      </c>
      <c r="DC179" s="191">
        <v>1</v>
      </c>
      <c r="DD179" s="191"/>
      <c r="DE179" s="191"/>
      <c r="DF179" s="191"/>
      <c r="DG179" s="191"/>
      <c r="DH179" s="201"/>
      <c r="DI179" s="201"/>
      <c r="DJ179" s="191"/>
      <c r="DK179" s="191"/>
      <c r="DL179" s="191"/>
      <c r="DM179" s="191"/>
      <c r="DN179" s="151">
        <v>0</v>
      </c>
      <c r="DO179" s="191">
        <v>1</v>
      </c>
      <c r="DP179" s="191">
        <f>Y179+AA179+AC179+AE179+AG179+AI179+AK179+AM179+AO179+AQ179+AS179+AU179+AW179+AY179+BA179+BC179+BE179+BG179+BI179+BK179+BM179+BO179+BQ179+BS179+BU179+BW179+BY179+CA179+CC179+CE179+CG179+CI179+CK179+CM179+CO179+CQ179+CS179+CU179+CW179</f>
        <v>1</v>
      </c>
      <c r="DQ179" s="191">
        <f>CY179+DA179+DC179+DE179+DG179</f>
        <v>3</v>
      </c>
      <c r="DR179" s="191">
        <f>DN179*5+DO179*2.5+DP179*5+DQ179</f>
        <v>10.5</v>
      </c>
      <c r="DS179" s="141"/>
      <c r="DT179" s="141"/>
      <c r="DU179" s="141"/>
      <c r="DV179" s="141"/>
      <c r="DW179" s="141"/>
      <c r="DX179" s="141"/>
      <c r="DY179" s="141"/>
      <c r="DZ179" s="141"/>
      <c r="EA179" s="141"/>
      <c r="EB179" s="141"/>
      <c r="EC179" s="141"/>
      <c r="ED179" s="141"/>
      <c r="EE179" s="141"/>
      <c r="EF179" s="141"/>
      <c r="EG179" s="141"/>
      <c r="EH179" s="141"/>
      <c r="EI179" s="141"/>
      <c r="EJ179" s="141"/>
      <c r="EK179" s="141"/>
      <c r="EL179" s="141"/>
      <c r="EM179" s="141"/>
      <c r="EN179" s="141"/>
      <c r="EO179" s="141"/>
      <c r="EP179" s="141"/>
      <c r="EQ179" s="141"/>
      <c r="ER179" s="141"/>
      <c r="ES179" s="141"/>
      <c r="ET179" s="141"/>
      <c r="EU179" s="141"/>
      <c r="EV179" s="141"/>
      <c r="EW179" s="141"/>
      <c r="EX179" s="141"/>
      <c r="EY179" s="141"/>
      <c r="EZ179" s="141"/>
      <c r="FA179" s="141"/>
      <c r="FB179" s="141"/>
      <c r="FC179" s="141"/>
      <c r="FD179" s="141"/>
      <c r="FE179" s="141"/>
      <c r="FF179" s="141"/>
      <c r="FG179" s="141"/>
      <c r="FH179" s="141"/>
      <c r="FI179" s="141"/>
      <c r="FJ179" s="146"/>
      <c r="FK179" s="146"/>
      <c r="FL179" s="146"/>
      <c r="FM179" s="146"/>
      <c r="FN179" s="146"/>
      <c r="FO179" s="146"/>
      <c r="FP179" s="146"/>
    </row>
    <row r="180" s="145" customFormat="1" ht="15" spans="1:172">
      <c r="A180" s="191"/>
      <c r="B180" s="210">
        <v>23219122917</v>
      </c>
      <c r="C180" s="210" t="s">
        <v>239</v>
      </c>
      <c r="D180" s="210" t="s">
        <v>170</v>
      </c>
      <c r="E180" s="210">
        <v>1</v>
      </c>
      <c r="F180" s="153"/>
      <c r="G180" s="153"/>
      <c r="H180" s="153"/>
      <c r="I180" s="153"/>
      <c r="J180" s="191"/>
      <c r="K180" s="191"/>
      <c r="L180" s="191"/>
      <c r="M180" s="191"/>
      <c r="N180" s="191"/>
      <c r="O180" s="191"/>
      <c r="P180" s="208" t="s">
        <v>25</v>
      </c>
      <c r="Q180" s="208">
        <v>1</v>
      </c>
      <c r="R180" s="128" t="s">
        <v>34</v>
      </c>
      <c r="S180" s="131">
        <v>1</v>
      </c>
      <c r="T180" s="191"/>
      <c r="U180" s="191"/>
      <c r="V180" s="191"/>
      <c r="W180" s="191"/>
      <c r="X180" s="210" t="s">
        <v>50</v>
      </c>
      <c r="Y180" s="210">
        <v>1</v>
      </c>
      <c r="Z180" s="210" t="s">
        <v>124</v>
      </c>
      <c r="AA180" s="210">
        <v>1</v>
      </c>
      <c r="AB180" s="208" t="s">
        <v>91</v>
      </c>
      <c r="AC180" s="208">
        <v>1</v>
      </c>
      <c r="AD180" s="208" t="s">
        <v>49</v>
      </c>
      <c r="AE180" s="210">
        <v>1</v>
      </c>
      <c r="AF180" s="147" t="s">
        <v>17</v>
      </c>
      <c r="AG180" s="210">
        <v>1</v>
      </c>
      <c r="AH180" s="198" t="s">
        <v>18</v>
      </c>
      <c r="AI180" s="191">
        <v>1</v>
      </c>
      <c r="AJ180" s="147" t="s">
        <v>66</v>
      </c>
      <c r="AK180" s="210">
        <v>1</v>
      </c>
      <c r="AL180" s="153" t="s">
        <v>53</v>
      </c>
      <c r="AM180" s="201">
        <v>1</v>
      </c>
      <c r="AN180" s="241" t="s">
        <v>52</v>
      </c>
      <c r="AO180" s="241">
        <v>1</v>
      </c>
      <c r="AP180" s="241" t="s">
        <v>19</v>
      </c>
      <c r="AQ180" s="241">
        <v>1</v>
      </c>
      <c r="AR180" s="241" t="s">
        <v>69</v>
      </c>
      <c r="AS180" s="241">
        <v>1</v>
      </c>
      <c r="AT180" s="241" t="s">
        <v>21</v>
      </c>
      <c r="AU180" s="241">
        <v>1</v>
      </c>
      <c r="AV180" s="241" t="s">
        <v>22</v>
      </c>
      <c r="AW180" s="241">
        <v>1</v>
      </c>
      <c r="AX180" s="210" t="s">
        <v>167</v>
      </c>
      <c r="AY180" s="210">
        <v>1</v>
      </c>
      <c r="AZ180" s="131" t="s">
        <v>38</v>
      </c>
      <c r="BA180" s="131">
        <v>1</v>
      </c>
      <c r="BB180" s="128" t="s">
        <v>27</v>
      </c>
      <c r="BC180" s="128">
        <v>1</v>
      </c>
      <c r="BD180" s="201"/>
      <c r="BE180" s="201"/>
      <c r="BF180" s="201"/>
      <c r="BG180" s="201"/>
      <c r="BH180" s="201"/>
      <c r="BI180" s="201"/>
      <c r="BJ180" s="201"/>
      <c r="BK180" s="201"/>
      <c r="BL180" s="201"/>
      <c r="BM180" s="201"/>
      <c r="BN180" s="201"/>
      <c r="BO180" s="201"/>
      <c r="BP180" s="201"/>
      <c r="BQ180" s="201"/>
      <c r="BR180" s="201"/>
      <c r="BS180" s="201"/>
      <c r="BT180" s="201"/>
      <c r="BU180" s="201"/>
      <c r="BV180" s="201"/>
      <c r="BW180" s="201"/>
      <c r="BX180" s="201"/>
      <c r="BY180" s="201"/>
      <c r="BZ180" s="201"/>
      <c r="CA180" s="201"/>
      <c r="CB180" s="201"/>
      <c r="CC180" s="201"/>
      <c r="CD180" s="201"/>
      <c r="CE180" s="201"/>
      <c r="CF180" s="201"/>
      <c r="CG180" s="201"/>
      <c r="CH180" s="201"/>
      <c r="CI180" s="201"/>
      <c r="CJ180" s="201"/>
      <c r="CK180" s="201"/>
      <c r="CL180" s="201"/>
      <c r="CM180" s="201"/>
      <c r="CN180" s="201"/>
      <c r="CO180" s="201"/>
      <c r="CP180" s="201"/>
      <c r="CQ180" s="201"/>
      <c r="CR180" s="201"/>
      <c r="CS180" s="201"/>
      <c r="CT180" s="201"/>
      <c r="CU180" s="201"/>
      <c r="CV180" s="208"/>
      <c r="CW180" s="208"/>
      <c r="CX180" s="208"/>
      <c r="CY180" s="208"/>
      <c r="CZ180" s="191"/>
      <c r="DA180" s="191"/>
      <c r="DB180" s="191"/>
      <c r="DC180" s="191"/>
      <c r="DD180" s="191"/>
      <c r="DE180" s="191"/>
      <c r="DF180" s="191"/>
      <c r="DG180" s="191"/>
      <c r="DH180" s="191"/>
      <c r="DI180" s="191"/>
      <c r="DJ180" s="191"/>
      <c r="DK180" s="191"/>
      <c r="DL180" s="191"/>
      <c r="DM180" s="191"/>
      <c r="DN180" s="151">
        <v>0</v>
      </c>
      <c r="DO180" s="191">
        <v>2</v>
      </c>
      <c r="DP180" s="191">
        <f>Y180+AA180+AC180+AE180+AG180+AI180+AK180+AM180+AO180+AQ180+AS180+AU180+AW180+AY180+BA180+BC180+BE180+BG180+BI180+BK180+BM180+BO180+BQ180+BS180+BU180+BW180+BY180+CA180+CC180+CE180+CG180+CI180+CK180+CM180+CO180+CQ180+CS180+CU180+CW180</f>
        <v>16</v>
      </c>
      <c r="DQ180" s="191">
        <f>CY180+DA180+DC180+DE180+DG180</f>
        <v>0</v>
      </c>
      <c r="DR180" s="191">
        <f>DN180*5+DO180*2.5+DP180*5+DQ180</f>
        <v>85</v>
      </c>
      <c r="DS180" s="141"/>
      <c r="DT180" s="141"/>
      <c r="DU180" s="141"/>
      <c r="DV180" s="141"/>
      <c r="DW180" s="141"/>
      <c r="DX180" s="141"/>
      <c r="DY180" s="141"/>
      <c r="DZ180" s="141"/>
      <c r="EA180" s="141"/>
      <c r="EB180" s="141"/>
      <c r="EC180" s="141"/>
      <c r="ED180" s="141"/>
      <c r="EE180" s="141"/>
      <c r="EF180" s="141"/>
      <c r="EG180" s="141"/>
      <c r="EH180" s="141"/>
      <c r="EI180" s="141"/>
      <c r="EJ180" s="141"/>
      <c r="EK180" s="141"/>
      <c r="EL180" s="141"/>
      <c r="EM180" s="141"/>
      <c r="EN180" s="141"/>
      <c r="EO180" s="141"/>
      <c r="EP180" s="141"/>
      <c r="EQ180" s="141"/>
      <c r="ER180" s="141"/>
      <c r="ES180" s="141"/>
      <c r="ET180" s="141"/>
      <c r="EU180" s="141"/>
      <c r="EV180" s="141"/>
      <c r="EW180" s="141"/>
      <c r="EX180" s="141"/>
      <c r="EY180" s="141"/>
      <c r="EZ180" s="141"/>
      <c r="FA180" s="141"/>
      <c r="FB180" s="141"/>
      <c r="FC180" s="141"/>
      <c r="FD180" s="141"/>
      <c r="FE180" s="141"/>
      <c r="FF180" s="141"/>
      <c r="FG180" s="141"/>
      <c r="FH180" s="141"/>
      <c r="FI180" s="141"/>
      <c r="FJ180" s="146"/>
      <c r="FK180" s="146"/>
      <c r="FL180" s="146"/>
      <c r="FM180" s="146"/>
      <c r="FN180" s="146"/>
      <c r="FO180" s="146"/>
      <c r="FP180" s="146"/>
    </row>
    <row r="181" s="141" customFormat="1" ht="15" spans="1:172">
      <c r="A181" s="205"/>
      <c r="B181" s="210">
        <v>23219122928</v>
      </c>
      <c r="C181" s="210" t="s">
        <v>240</v>
      </c>
      <c r="D181" s="210"/>
      <c r="E181" s="210"/>
      <c r="F181" s="245"/>
      <c r="G181" s="216"/>
      <c r="H181" s="216"/>
      <c r="I181" s="216"/>
      <c r="J181" s="202"/>
      <c r="K181" s="202"/>
      <c r="L181" s="202"/>
      <c r="M181" s="202"/>
      <c r="N181" s="245"/>
      <c r="O181" s="245"/>
      <c r="P181" s="245"/>
      <c r="Q181" s="201"/>
      <c r="R181" s="206"/>
      <c r="S181" s="206"/>
      <c r="T181" s="206"/>
      <c r="U181" s="206"/>
      <c r="V181" s="206"/>
      <c r="W181" s="206"/>
      <c r="X181" s="210" t="s">
        <v>50</v>
      </c>
      <c r="Y181" s="210">
        <v>1</v>
      </c>
      <c r="Z181" s="210" t="s">
        <v>124</v>
      </c>
      <c r="AA181" s="210">
        <v>1</v>
      </c>
      <c r="AB181" s="208" t="s">
        <v>49</v>
      </c>
      <c r="AC181" s="210">
        <v>1</v>
      </c>
      <c r="AD181" s="147" t="s">
        <v>17</v>
      </c>
      <c r="AE181" s="210">
        <v>1</v>
      </c>
      <c r="AF181" s="198" t="s">
        <v>18</v>
      </c>
      <c r="AG181" s="191">
        <v>1</v>
      </c>
      <c r="AH181" s="147" t="s">
        <v>66</v>
      </c>
      <c r="AI181" s="210">
        <v>1</v>
      </c>
      <c r="AJ181" s="153" t="s">
        <v>53</v>
      </c>
      <c r="AK181" s="201">
        <v>1</v>
      </c>
      <c r="AL181" s="241" t="s">
        <v>52</v>
      </c>
      <c r="AM181" s="241">
        <v>1</v>
      </c>
      <c r="AN181" s="241" t="s">
        <v>20</v>
      </c>
      <c r="AO181" s="241">
        <v>1</v>
      </c>
      <c r="AP181" s="241" t="s">
        <v>69</v>
      </c>
      <c r="AQ181" s="241">
        <v>1</v>
      </c>
      <c r="AR181" s="241" t="s">
        <v>21</v>
      </c>
      <c r="AS181" s="241">
        <v>1</v>
      </c>
      <c r="AT181" s="241" t="s">
        <v>22</v>
      </c>
      <c r="AU181" s="241">
        <v>1</v>
      </c>
      <c r="AV181" s="210" t="s">
        <v>167</v>
      </c>
      <c r="AW181" s="210">
        <v>1</v>
      </c>
      <c r="AX181" s="131" t="s">
        <v>25</v>
      </c>
      <c r="AY181" s="131">
        <v>1</v>
      </c>
      <c r="AZ181" s="131" t="s">
        <v>38</v>
      </c>
      <c r="BA181" s="131">
        <v>1</v>
      </c>
      <c r="BB181" s="128" t="s">
        <v>27</v>
      </c>
      <c r="BC181" s="128">
        <v>1</v>
      </c>
      <c r="BD181" s="250"/>
      <c r="BE181" s="250"/>
      <c r="BF181" s="250"/>
      <c r="BG181" s="250"/>
      <c r="BH181" s="250"/>
      <c r="BI181" s="250"/>
      <c r="BJ181" s="250"/>
      <c r="BK181" s="250"/>
      <c r="BL181" s="250"/>
      <c r="BM181" s="250"/>
      <c r="BN181" s="250"/>
      <c r="BO181" s="250"/>
      <c r="BP181" s="250"/>
      <c r="BQ181" s="250"/>
      <c r="BR181" s="250"/>
      <c r="BS181" s="250"/>
      <c r="BT181" s="250"/>
      <c r="BU181" s="250"/>
      <c r="BV181" s="250"/>
      <c r="BW181" s="250"/>
      <c r="BX181" s="250"/>
      <c r="BY181" s="250"/>
      <c r="BZ181" s="250"/>
      <c r="CA181" s="250"/>
      <c r="CB181" s="250"/>
      <c r="CC181" s="250"/>
      <c r="CD181" s="250"/>
      <c r="CE181" s="250"/>
      <c r="CF181" s="250"/>
      <c r="CG181" s="250"/>
      <c r="CH181" s="250"/>
      <c r="CI181" s="250"/>
      <c r="CJ181" s="250"/>
      <c r="CK181" s="250"/>
      <c r="CL181" s="250"/>
      <c r="CM181" s="250"/>
      <c r="CN181" s="250"/>
      <c r="CO181" s="250"/>
      <c r="CP181" s="250"/>
      <c r="CQ181" s="250"/>
      <c r="CR181" s="250"/>
      <c r="CS181" s="250"/>
      <c r="CT181" s="250"/>
      <c r="CU181" s="250"/>
      <c r="CV181" s="208"/>
      <c r="CW181" s="208"/>
      <c r="CX181" s="208"/>
      <c r="CY181" s="208"/>
      <c r="CZ181" s="250"/>
      <c r="DA181" s="205"/>
      <c r="DB181" s="205"/>
      <c r="DC181" s="205"/>
      <c r="DD181" s="205"/>
      <c r="DE181" s="205"/>
      <c r="DF181" s="205"/>
      <c r="DG181" s="205"/>
      <c r="DH181" s="205"/>
      <c r="DI181" s="205"/>
      <c r="DJ181" s="205"/>
      <c r="DK181" s="205"/>
      <c r="DL181" s="205"/>
      <c r="DM181" s="205"/>
      <c r="DN181" s="151">
        <v>0</v>
      </c>
      <c r="DO181" s="191">
        <v>0</v>
      </c>
      <c r="DP181" s="191">
        <f>Y181+AA181+AC181+AE181+AG181+AI181+AK181+AM181+AO181+AQ181+AS181+AU181+AW181+AY181+BA181+BC181+BE181+BG181+BI181+BK181+BM181+BO181+BQ181+BS181+BU181+BW181+BY181+CA181+CC181+CE181+CG181+CI181+CK181+CM181+CO181+CQ181+CS181+CU181+CW181</f>
        <v>16</v>
      </c>
      <c r="DQ181" s="191">
        <f>CY181+DA181+DC181+DE181+DG181</f>
        <v>0</v>
      </c>
      <c r="DR181" s="191">
        <f>DN181*5+DO181*2.5+DP181*5+DQ181</f>
        <v>80</v>
      </c>
      <c r="FJ181" s="146"/>
      <c r="FK181" s="146"/>
      <c r="FL181" s="146"/>
      <c r="FM181" s="146"/>
      <c r="FN181" s="146"/>
      <c r="FO181" s="146"/>
      <c r="FP181" s="146"/>
    </row>
    <row r="182" s="145" customFormat="1" ht="15" spans="1:172">
      <c r="A182" s="191"/>
      <c r="B182" s="210">
        <v>23219122913</v>
      </c>
      <c r="C182" s="210" t="s">
        <v>241</v>
      </c>
      <c r="D182" s="210"/>
      <c r="E182" s="210"/>
      <c r="F182" s="216"/>
      <c r="G182" s="216"/>
      <c r="H182" s="216"/>
      <c r="I182" s="216"/>
      <c r="J182" s="202"/>
      <c r="K182" s="202"/>
      <c r="L182" s="202"/>
      <c r="M182" s="202"/>
      <c r="N182" s="202"/>
      <c r="O182" s="202"/>
      <c r="P182" s="128" t="s">
        <v>34</v>
      </c>
      <c r="Q182" s="128">
        <v>1</v>
      </c>
      <c r="R182" s="202"/>
      <c r="S182" s="202"/>
      <c r="T182" s="202"/>
      <c r="U182" s="202"/>
      <c r="V182" s="202"/>
      <c r="W182" s="202"/>
      <c r="X182" s="210" t="s">
        <v>50</v>
      </c>
      <c r="Y182" s="210">
        <v>1</v>
      </c>
      <c r="Z182" s="208" t="s">
        <v>49</v>
      </c>
      <c r="AA182" s="210">
        <v>1</v>
      </c>
      <c r="AB182" s="147" t="s">
        <v>66</v>
      </c>
      <c r="AC182" s="210">
        <v>1</v>
      </c>
      <c r="AD182" s="153" t="s">
        <v>53</v>
      </c>
      <c r="AE182" s="201">
        <v>1</v>
      </c>
      <c r="AF182" s="241" t="s">
        <v>52</v>
      </c>
      <c r="AG182" s="241">
        <v>1</v>
      </c>
      <c r="AH182" s="241" t="s">
        <v>19</v>
      </c>
      <c r="AI182" s="241">
        <v>1</v>
      </c>
      <c r="AJ182" s="241" t="s">
        <v>29</v>
      </c>
      <c r="AK182" s="241">
        <v>1</v>
      </c>
      <c r="AL182" s="241" t="s">
        <v>69</v>
      </c>
      <c r="AM182" s="241">
        <v>1</v>
      </c>
      <c r="AN182" s="241" t="s">
        <v>21</v>
      </c>
      <c r="AO182" s="241">
        <v>1</v>
      </c>
      <c r="AP182" s="241" t="s">
        <v>54</v>
      </c>
      <c r="AQ182" s="241">
        <v>1</v>
      </c>
      <c r="AR182" s="191"/>
      <c r="AS182" s="250"/>
      <c r="AT182" s="250"/>
      <c r="AU182" s="250"/>
      <c r="AV182" s="250"/>
      <c r="AW182" s="250"/>
      <c r="AX182" s="250"/>
      <c r="AY182" s="250"/>
      <c r="AZ182" s="250"/>
      <c r="BA182" s="250"/>
      <c r="BB182" s="250"/>
      <c r="BC182" s="250"/>
      <c r="BD182" s="250"/>
      <c r="BE182" s="250"/>
      <c r="BF182" s="250"/>
      <c r="BG182" s="250"/>
      <c r="BH182" s="250"/>
      <c r="BI182" s="250"/>
      <c r="BJ182" s="250"/>
      <c r="BK182" s="250"/>
      <c r="BL182" s="250"/>
      <c r="BM182" s="250"/>
      <c r="BN182" s="250"/>
      <c r="BO182" s="250"/>
      <c r="BP182" s="250"/>
      <c r="BQ182" s="250"/>
      <c r="BR182" s="250"/>
      <c r="BS182" s="250"/>
      <c r="BT182" s="250"/>
      <c r="BU182" s="250"/>
      <c r="BV182" s="250"/>
      <c r="BW182" s="250"/>
      <c r="BX182" s="250"/>
      <c r="BY182" s="250"/>
      <c r="BZ182" s="250"/>
      <c r="CA182" s="250"/>
      <c r="CB182" s="250"/>
      <c r="CC182" s="250"/>
      <c r="CD182" s="250"/>
      <c r="CE182" s="250"/>
      <c r="CF182" s="250"/>
      <c r="CG182" s="250"/>
      <c r="CH182" s="250"/>
      <c r="CI182" s="250"/>
      <c r="CJ182" s="250"/>
      <c r="CK182" s="250"/>
      <c r="CL182" s="250"/>
      <c r="CM182" s="250"/>
      <c r="CN182" s="250"/>
      <c r="CO182" s="250"/>
      <c r="CP182" s="250"/>
      <c r="CQ182" s="250"/>
      <c r="CR182" s="250"/>
      <c r="CS182" s="250"/>
      <c r="CT182" s="250"/>
      <c r="CU182" s="250"/>
      <c r="CV182" s="208"/>
      <c r="CW182" s="208"/>
      <c r="CX182" s="208"/>
      <c r="CY182" s="208"/>
      <c r="CZ182" s="191"/>
      <c r="DA182" s="191"/>
      <c r="DB182" s="191"/>
      <c r="DC182" s="191"/>
      <c r="DD182" s="191"/>
      <c r="DE182" s="191"/>
      <c r="DF182" s="191"/>
      <c r="DG182" s="191"/>
      <c r="DH182" s="201"/>
      <c r="DI182" s="201"/>
      <c r="DJ182" s="191"/>
      <c r="DK182" s="191"/>
      <c r="DL182" s="191"/>
      <c r="DM182" s="191"/>
      <c r="DN182" s="151">
        <v>0</v>
      </c>
      <c r="DO182" s="191">
        <v>1</v>
      </c>
      <c r="DP182" s="191">
        <f>Y182+AA182+AC182+AE182+AG182+AI182+AK182+AM182+AO182+AQ182+AS182+AU182+AW182+AY182+BA182+BC182+BE182+BG182+BI182+BK182+BM182+BO182+BQ182+BS182+BU182+BW182+BY182+CA182+CC182+CE182+CG182+CI182+CK182+CM182+CO182+CQ182+CS182+CU182+CW182</f>
        <v>10</v>
      </c>
      <c r="DQ182" s="191">
        <f>CY182+DA182+DC182+DE182+DG182</f>
        <v>0</v>
      </c>
      <c r="DR182" s="191">
        <f>DN182*5+DO182*2.5+DP182*5+DQ182</f>
        <v>52.5</v>
      </c>
      <c r="DS182" s="141"/>
      <c r="DT182" s="141"/>
      <c r="DU182" s="141"/>
      <c r="DV182" s="141"/>
      <c r="DW182" s="141"/>
      <c r="DX182" s="141"/>
      <c r="DY182" s="141"/>
      <c r="DZ182" s="141"/>
      <c r="EA182" s="141"/>
      <c r="EB182" s="141"/>
      <c r="EC182" s="141"/>
      <c r="ED182" s="141"/>
      <c r="EE182" s="141"/>
      <c r="EF182" s="141"/>
      <c r="EG182" s="141"/>
      <c r="EH182" s="141"/>
      <c r="EI182" s="141"/>
      <c r="EJ182" s="141"/>
      <c r="EK182" s="141"/>
      <c r="EL182" s="141"/>
      <c r="EM182" s="141"/>
      <c r="EN182" s="141"/>
      <c r="EO182" s="141"/>
      <c r="EP182" s="141"/>
      <c r="EQ182" s="141"/>
      <c r="ER182" s="141"/>
      <c r="ES182" s="141"/>
      <c r="ET182" s="141"/>
      <c r="EU182" s="141"/>
      <c r="EV182" s="141"/>
      <c r="EW182" s="141"/>
      <c r="EX182" s="141"/>
      <c r="EY182" s="141"/>
      <c r="EZ182" s="141"/>
      <c r="FA182" s="141"/>
      <c r="FB182" s="141"/>
      <c r="FC182" s="141"/>
      <c r="FD182" s="141"/>
      <c r="FE182" s="141"/>
      <c r="FF182" s="141"/>
      <c r="FG182" s="141"/>
      <c r="FH182" s="141"/>
      <c r="FI182" s="141"/>
      <c r="FJ182" s="146"/>
      <c r="FK182" s="146"/>
      <c r="FL182" s="146"/>
      <c r="FM182" s="146"/>
      <c r="FN182" s="146"/>
      <c r="FO182" s="146"/>
      <c r="FP182" s="146"/>
    </row>
    <row r="183" s="145" customFormat="1" ht="15" spans="1:172">
      <c r="A183" s="191"/>
      <c r="B183" s="210">
        <v>23219122910</v>
      </c>
      <c r="C183" s="208" t="s">
        <v>242</v>
      </c>
      <c r="D183" s="221"/>
      <c r="E183" s="208"/>
      <c r="F183" s="216"/>
      <c r="G183" s="216"/>
      <c r="H183" s="216"/>
      <c r="I183" s="216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8" t="s">
        <v>49</v>
      </c>
      <c r="Y183" s="210">
        <v>1</v>
      </c>
      <c r="Z183" s="210" t="s">
        <v>53</v>
      </c>
      <c r="AA183" s="210">
        <v>1</v>
      </c>
      <c r="AB183" s="210"/>
      <c r="AC183" s="210"/>
      <c r="AD183" s="191"/>
      <c r="AE183" s="191"/>
      <c r="AF183" s="191"/>
      <c r="AG183" s="191"/>
      <c r="AH183" s="128"/>
      <c r="AI183" s="128"/>
      <c r="AJ183" s="202"/>
      <c r="AK183" s="202"/>
      <c r="AL183" s="191"/>
      <c r="AM183" s="191"/>
      <c r="AN183" s="191"/>
      <c r="AO183" s="191"/>
      <c r="AP183" s="191"/>
      <c r="AQ183" s="191"/>
      <c r="AR183" s="191"/>
      <c r="AS183" s="191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  <c r="BF183" s="202"/>
      <c r="BG183" s="202"/>
      <c r="BH183" s="202"/>
      <c r="BI183" s="202"/>
      <c r="BJ183" s="202"/>
      <c r="BK183" s="202"/>
      <c r="BL183" s="202"/>
      <c r="BM183" s="202"/>
      <c r="BN183" s="202"/>
      <c r="BO183" s="202"/>
      <c r="BP183" s="202"/>
      <c r="BQ183" s="202"/>
      <c r="BR183" s="202"/>
      <c r="BS183" s="202"/>
      <c r="BT183" s="202"/>
      <c r="BU183" s="202"/>
      <c r="BV183" s="202"/>
      <c r="BW183" s="202"/>
      <c r="BX183" s="202"/>
      <c r="BY183" s="202"/>
      <c r="BZ183" s="202"/>
      <c r="CA183" s="202"/>
      <c r="CB183" s="202"/>
      <c r="CC183" s="202"/>
      <c r="CD183" s="202"/>
      <c r="CE183" s="202"/>
      <c r="CF183" s="202"/>
      <c r="CG183" s="202"/>
      <c r="CH183" s="202"/>
      <c r="CI183" s="202"/>
      <c r="CJ183" s="202"/>
      <c r="CK183" s="202"/>
      <c r="CL183" s="202"/>
      <c r="CM183" s="202"/>
      <c r="CN183" s="202"/>
      <c r="CO183" s="202"/>
      <c r="CP183" s="202"/>
      <c r="CQ183" s="202"/>
      <c r="CR183" s="202"/>
      <c r="CS183" s="202"/>
      <c r="CT183" s="202"/>
      <c r="CU183" s="202"/>
      <c r="CV183" s="131"/>
      <c r="CW183" s="131"/>
      <c r="CX183" s="131" t="s">
        <v>167</v>
      </c>
      <c r="CY183" s="131">
        <v>1</v>
      </c>
      <c r="CZ183" s="191"/>
      <c r="DA183" s="191"/>
      <c r="DB183" s="191"/>
      <c r="DC183" s="191"/>
      <c r="DD183" s="153"/>
      <c r="DE183" s="153"/>
      <c r="DF183" s="153"/>
      <c r="DG183" s="153"/>
      <c r="DH183" s="153"/>
      <c r="DI183" s="201"/>
      <c r="DJ183" s="191"/>
      <c r="DK183" s="191"/>
      <c r="DL183" s="191"/>
      <c r="DM183" s="191"/>
      <c r="DN183" s="151">
        <v>0</v>
      </c>
      <c r="DO183" s="191">
        <v>0</v>
      </c>
      <c r="DP183" s="191">
        <f>Y183+AA183+AC183+AE183+AG183+AI183+AK183+AM183+AO183+AQ183+AS183+AU183+AW183+AY183+BA183+BC183+BE183+BG183+BI183+BK183+BM183+BO183+BQ183+BS183+BU183+BW183+BY183+CA183+CC183+CE183+CG183+CI183+CK183+CM183+CO183+CQ183+CS183+CU183+CW183</f>
        <v>2</v>
      </c>
      <c r="DQ183" s="191">
        <f>CY183+DA183+DC183+DE183+DG183</f>
        <v>1</v>
      </c>
      <c r="DR183" s="191">
        <f>DN183*5+DO183*2.5+DP183*5+DQ183</f>
        <v>11</v>
      </c>
      <c r="DS183" s="141"/>
      <c r="DT183" s="141"/>
      <c r="DU183" s="141"/>
      <c r="DV183" s="141"/>
      <c r="DW183" s="141"/>
      <c r="DX183" s="141"/>
      <c r="DY183" s="141"/>
      <c r="DZ183" s="141"/>
      <c r="EA183" s="141"/>
      <c r="EB183" s="141"/>
      <c r="EC183" s="141"/>
      <c r="ED183" s="141"/>
      <c r="EE183" s="141"/>
      <c r="EF183" s="141"/>
      <c r="EG183" s="141"/>
      <c r="EH183" s="141"/>
      <c r="EI183" s="141"/>
      <c r="EJ183" s="141"/>
      <c r="EK183" s="141"/>
      <c r="EL183" s="141"/>
      <c r="EM183" s="141"/>
      <c r="EN183" s="141"/>
      <c r="EO183" s="141"/>
      <c r="EP183" s="141"/>
      <c r="EQ183" s="141"/>
      <c r="ER183" s="141"/>
      <c r="ES183" s="141"/>
      <c r="ET183" s="141"/>
      <c r="EU183" s="141"/>
      <c r="EV183" s="141"/>
      <c r="EW183" s="141"/>
      <c r="EX183" s="141"/>
      <c r="EY183" s="141"/>
      <c r="EZ183" s="141"/>
      <c r="FA183" s="141"/>
      <c r="FB183" s="141"/>
      <c r="FC183" s="141"/>
      <c r="FD183" s="141"/>
      <c r="FE183" s="141"/>
      <c r="FF183" s="141"/>
      <c r="FG183" s="141"/>
      <c r="FH183" s="141"/>
      <c r="FI183" s="141"/>
      <c r="FJ183" s="146"/>
      <c r="FK183" s="146"/>
      <c r="FL183" s="146"/>
      <c r="FM183" s="146"/>
      <c r="FN183" s="146"/>
      <c r="FO183" s="146"/>
      <c r="FP183" s="146"/>
    </row>
    <row r="184" s="145" customFormat="1" ht="15" spans="1:172">
      <c r="A184" s="191"/>
      <c r="B184" s="210">
        <v>23219122909</v>
      </c>
      <c r="C184" s="210" t="s">
        <v>243</v>
      </c>
      <c r="D184" s="210"/>
      <c r="E184" s="210"/>
      <c r="F184" s="246"/>
      <c r="G184" s="201"/>
      <c r="H184" s="153"/>
      <c r="I184" s="201"/>
      <c r="J184" s="202"/>
      <c r="K184" s="202"/>
      <c r="L184" s="202"/>
      <c r="M184" s="202"/>
      <c r="N184" s="245"/>
      <c r="O184" s="245"/>
      <c r="P184" s="245"/>
      <c r="Q184" s="201"/>
      <c r="R184" s="202"/>
      <c r="S184" s="202"/>
      <c r="T184" s="202"/>
      <c r="U184" s="202"/>
      <c r="V184" s="202"/>
      <c r="W184" s="202"/>
      <c r="X184" s="210" t="s">
        <v>18</v>
      </c>
      <c r="Y184" s="210">
        <v>1</v>
      </c>
      <c r="Z184" s="131" t="s">
        <v>38</v>
      </c>
      <c r="AA184" s="131">
        <v>1</v>
      </c>
      <c r="AB184" s="131"/>
      <c r="AC184" s="131"/>
      <c r="AD184" s="191"/>
      <c r="AE184" s="191"/>
      <c r="AF184" s="191"/>
      <c r="AG184" s="191"/>
      <c r="AH184" s="128"/>
      <c r="AI184" s="128"/>
      <c r="AJ184" s="201"/>
      <c r="AK184" s="201"/>
      <c r="AL184" s="201"/>
      <c r="AM184" s="201"/>
      <c r="AN184" s="201"/>
      <c r="AO184" s="201"/>
      <c r="AP184" s="201"/>
      <c r="AQ184" s="201"/>
      <c r="AR184" s="201"/>
      <c r="AS184" s="201"/>
      <c r="AT184" s="201"/>
      <c r="AU184" s="201"/>
      <c r="AV184" s="201"/>
      <c r="AW184" s="201"/>
      <c r="AX184" s="191"/>
      <c r="AY184" s="191"/>
      <c r="AZ184" s="191"/>
      <c r="BA184" s="191"/>
      <c r="BB184" s="191"/>
      <c r="BC184" s="191"/>
      <c r="BD184" s="191"/>
      <c r="BE184" s="191"/>
      <c r="BF184" s="191"/>
      <c r="BG184" s="191"/>
      <c r="BH184" s="191"/>
      <c r="BI184" s="191"/>
      <c r="BJ184" s="191"/>
      <c r="BK184" s="191"/>
      <c r="BL184" s="191"/>
      <c r="BM184" s="191"/>
      <c r="BN184" s="191"/>
      <c r="BO184" s="191"/>
      <c r="BP184" s="191"/>
      <c r="BQ184" s="191"/>
      <c r="BR184" s="191"/>
      <c r="BS184" s="191"/>
      <c r="BT184" s="191"/>
      <c r="BU184" s="191"/>
      <c r="BV184" s="191"/>
      <c r="BW184" s="191"/>
      <c r="BX184" s="191"/>
      <c r="BY184" s="191"/>
      <c r="BZ184" s="191"/>
      <c r="CA184" s="191"/>
      <c r="CB184" s="191"/>
      <c r="CC184" s="191"/>
      <c r="CD184" s="191"/>
      <c r="CE184" s="191"/>
      <c r="CF184" s="191"/>
      <c r="CG184" s="191"/>
      <c r="CH184" s="191"/>
      <c r="CI184" s="191"/>
      <c r="CJ184" s="191"/>
      <c r="CK184" s="191"/>
      <c r="CL184" s="191"/>
      <c r="CM184" s="191"/>
      <c r="CN184" s="191"/>
      <c r="CO184" s="191"/>
      <c r="CP184" s="191"/>
      <c r="CQ184" s="191"/>
      <c r="CR184" s="191"/>
      <c r="CS184" s="191"/>
      <c r="CT184" s="191"/>
      <c r="CU184" s="191"/>
      <c r="CV184" s="210"/>
      <c r="CW184" s="210"/>
      <c r="CX184" s="210"/>
      <c r="CY184" s="210"/>
      <c r="CZ184" s="191"/>
      <c r="DA184" s="191"/>
      <c r="DB184" s="191"/>
      <c r="DC184" s="191"/>
      <c r="DD184" s="191"/>
      <c r="DE184" s="191"/>
      <c r="DF184" s="191"/>
      <c r="DG184" s="191"/>
      <c r="DH184" s="191"/>
      <c r="DI184" s="191"/>
      <c r="DJ184" s="191"/>
      <c r="DK184" s="191"/>
      <c r="DL184" s="191"/>
      <c r="DM184" s="191"/>
      <c r="DN184" s="151">
        <v>0</v>
      </c>
      <c r="DO184" s="191">
        <v>0</v>
      </c>
      <c r="DP184" s="191">
        <f t="shared" ref="DP184:DP204" si="31">Y184+AA184+AC184+AE184+AG184+AI184+AK184+AM184+AO184+AQ184+AS184+AU184+AW184+AY184+BA184+BC184+BE184+BG184+BI184+BK184+BM184+BO184+BQ184+BS184+BU184+BW184+BY184+CA184+CC184+CE184+CG184+CI184+CK184+CM184+CO184+CQ184+CS184+CU184+CW184</f>
        <v>2</v>
      </c>
      <c r="DQ184" s="191">
        <f t="shared" ref="DQ184:DQ204" si="32">CY184+DA184+DC184+DE184+DG184</f>
        <v>0</v>
      </c>
      <c r="DR184" s="191">
        <f t="shared" ref="DR184:DR204" si="33">DN184*5+DO184*2.5+DP184*5+DQ184</f>
        <v>10</v>
      </c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146"/>
      <c r="FK184" s="146"/>
      <c r="FL184" s="146"/>
      <c r="FM184" s="146"/>
      <c r="FN184" s="146"/>
      <c r="FO184" s="146"/>
      <c r="FP184" s="146"/>
    </row>
    <row r="185" s="145" customFormat="1" ht="15" spans="1:172">
      <c r="A185" s="191"/>
      <c r="B185" s="210">
        <v>23219122905</v>
      </c>
      <c r="C185" s="210" t="s">
        <v>244</v>
      </c>
      <c r="D185" s="210"/>
      <c r="E185" s="210"/>
      <c r="F185" s="245"/>
      <c r="G185" s="201"/>
      <c r="H185" s="201"/>
      <c r="I185" s="201"/>
      <c r="J185" s="198"/>
      <c r="K185" s="198"/>
      <c r="L185" s="198"/>
      <c r="M185" s="198"/>
      <c r="N185" s="198"/>
      <c r="O185" s="198"/>
      <c r="P185" s="201"/>
      <c r="Q185" s="201"/>
      <c r="R185" s="198"/>
      <c r="S185" s="198"/>
      <c r="T185" s="198"/>
      <c r="U185" s="198"/>
      <c r="V185" s="198"/>
      <c r="W185" s="198"/>
      <c r="X185" s="210" t="s">
        <v>168</v>
      </c>
      <c r="Y185" s="210">
        <v>1</v>
      </c>
      <c r="Z185" s="131" t="s">
        <v>38</v>
      </c>
      <c r="AA185" s="131">
        <v>1</v>
      </c>
      <c r="AB185" s="210"/>
      <c r="AC185" s="210"/>
      <c r="AD185" s="191"/>
      <c r="AE185" s="191"/>
      <c r="AF185" s="191"/>
      <c r="AG185" s="191"/>
      <c r="AH185" s="128"/>
      <c r="AI185" s="128"/>
      <c r="AJ185" s="198"/>
      <c r="AK185" s="198"/>
      <c r="AL185" s="198"/>
      <c r="AM185" s="198"/>
      <c r="AN185" s="198"/>
      <c r="AO185" s="198"/>
      <c r="AP185" s="198"/>
      <c r="AQ185" s="198"/>
      <c r="AR185" s="198"/>
      <c r="AS185" s="198"/>
      <c r="AT185" s="191"/>
      <c r="AU185" s="191"/>
      <c r="AV185" s="191"/>
      <c r="AW185" s="191"/>
      <c r="AX185" s="191"/>
      <c r="AY185" s="191"/>
      <c r="AZ185" s="191"/>
      <c r="BA185" s="191"/>
      <c r="BB185" s="191"/>
      <c r="BC185" s="191"/>
      <c r="BD185" s="191"/>
      <c r="BE185" s="191"/>
      <c r="BF185" s="191"/>
      <c r="BG185" s="191"/>
      <c r="BH185" s="191"/>
      <c r="BI185" s="191"/>
      <c r="BJ185" s="191"/>
      <c r="BK185" s="191"/>
      <c r="BL185" s="191"/>
      <c r="BM185" s="191"/>
      <c r="BN185" s="191"/>
      <c r="BO185" s="191"/>
      <c r="BP185" s="191"/>
      <c r="BQ185" s="191"/>
      <c r="BR185" s="191"/>
      <c r="BS185" s="191"/>
      <c r="BT185" s="191"/>
      <c r="BU185" s="191"/>
      <c r="BV185" s="191"/>
      <c r="BW185" s="191"/>
      <c r="BX185" s="191"/>
      <c r="BY185" s="191"/>
      <c r="BZ185" s="191"/>
      <c r="CA185" s="191"/>
      <c r="CB185" s="191"/>
      <c r="CC185" s="191"/>
      <c r="CD185" s="191"/>
      <c r="CE185" s="191"/>
      <c r="CF185" s="191"/>
      <c r="CG185" s="191"/>
      <c r="CH185" s="191"/>
      <c r="CI185" s="191"/>
      <c r="CJ185" s="191"/>
      <c r="CK185" s="191"/>
      <c r="CL185" s="191"/>
      <c r="CM185" s="191"/>
      <c r="CN185" s="191"/>
      <c r="CO185" s="191"/>
      <c r="CP185" s="191"/>
      <c r="CQ185" s="191"/>
      <c r="CR185" s="191"/>
      <c r="CS185" s="191"/>
      <c r="CT185" s="191"/>
      <c r="CU185" s="191"/>
      <c r="CV185" s="210"/>
      <c r="CW185" s="210"/>
      <c r="CX185" s="210" t="s">
        <v>57</v>
      </c>
      <c r="CY185" s="210">
        <v>1</v>
      </c>
      <c r="CZ185" s="191"/>
      <c r="DA185" s="191"/>
      <c r="DB185" s="191"/>
      <c r="DC185" s="191"/>
      <c r="DD185" s="191"/>
      <c r="DE185" s="191"/>
      <c r="DF185" s="191"/>
      <c r="DG185" s="191"/>
      <c r="DH185" s="191"/>
      <c r="DI185" s="191"/>
      <c r="DJ185" s="191"/>
      <c r="DK185" s="191"/>
      <c r="DL185" s="191"/>
      <c r="DM185" s="191"/>
      <c r="DN185" s="151">
        <v>0</v>
      </c>
      <c r="DO185" s="191">
        <v>0</v>
      </c>
      <c r="DP185" s="191">
        <f t="shared" si="31"/>
        <v>2</v>
      </c>
      <c r="DQ185" s="191">
        <f t="shared" si="32"/>
        <v>1</v>
      </c>
      <c r="DR185" s="191">
        <f t="shared" si="33"/>
        <v>11</v>
      </c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146"/>
      <c r="FK185" s="146"/>
      <c r="FL185" s="146"/>
      <c r="FM185" s="146"/>
      <c r="FN185" s="146"/>
      <c r="FO185" s="146"/>
      <c r="FP185" s="146"/>
    </row>
    <row r="186" s="141" customFormat="1" ht="15" spans="1:172">
      <c r="A186" s="205"/>
      <c r="B186" s="210">
        <v>23219122903</v>
      </c>
      <c r="C186" s="210" t="s">
        <v>245</v>
      </c>
      <c r="D186" s="210"/>
      <c r="E186" s="210"/>
      <c r="F186" s="204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210" t="s">
        <v>168</v>
      </c>
      <c r="Y186" s="210">
        <v>1</v>
      </c>
      <c r="Z186" s="131" t="s">
        <v>38</v>
      </c>
      <c r="AA186" s="131">
        <v>1</v>
      </c>
      <c r="AB186" s="210"/>
      <c r="AC186" s="210"/>
      <c r="AD186" s="205"/>
      <c r="AE186" s="205"/>
      <c r="AF186" s="205"/>
      <c r="AG186" s="205"/>
      <c r="AH186" s="128"/>
      <c r="AI186" s="128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  <c r="BI186" s="147"/>
      <c r="BJ186" s="147"/>
      <c r="BK186" s="147"/>
      <c r="BL186" s="147"/>
      <c r="BM186" s="147"/>
      <c r="BN186" s="147"/>
      <c r="BO186" s="147"/>
      <c r="BP186" s="147"/>
      <c r="BQ186" s="147"/>
      <c r="BR186" s="147"/>
      <c r="BS186" s="147"/>
      <c r="BT186" s="147"/>
      <c r="BU186" s="147"/>
      <c r="BV186" s="147"/>
      <c r="BW186" s="147"/>
      <c r="BX186" s="147"/>
      <c r="BY186" s="147"/>
      <c r="BZ186" s="147"/>
      <c r="CA186" s="147"/>
      <c r="CB186" s="147"/>
      <c r="CC186" s="147"/>
      <c r="CD186" s="147"/>
      <c r="CE186" s="147"/>
      <c r="CF186" s="147"/>
      <c r="CG186" s="147"/>
      <c r="CH186" s="147"/>
      <c r="CI186" s="147"/>
      <c r="CJ186" s="147"/>
      <c r="CK186" s="147"/>
      <c r="CL186" s="147"/>
      <c r="CM186" s="147"/>
      <c r="CN186" s="147"/>
      <c r="CO186" s="147"/>
      <c r="CP186" s="147"/>
      <c r="CQ186" s="147"/>
      <c r="CR186" s="147"/>
      <c r="CS186" s="147"/>
      <c r="CT186" s="147"/>
      <c r="CU186" s="147"/>
      <c r="CV186" s="210"/>
      <c r="CW186" s="210"/>
      <c r="CX186" s="210" t="s">
        <v>57</v>
      </c>
      <c r="CY186" s="210">
        <v>1</v>
      </c>
      <c r="CZ186" s="147"/>
      <c r="DA186" s="147"/>
      <c r="DB186" s="147"/>
      <c r="DC186" s="147"/>
      <c r="DD186" s="147"/>
      <c r="DE186" s="147"/>
      <c r="DF186" s="147"/>
      <c r="DG186" s="147"/>
      <c r="DH186" s="147"/>
      <c r="DI186" s="147"/>
      <c r="DJ186" s="147"/>
      <c r="DK186" s="147"/>
      <c r="DL186" s="147"/>
      <c r="DM186" s="147"/>
      <c r="DN186" s="151">
        <v>0</v>
      </c>
      <c r="DO186" s="191">
        <v>0</v>
      </c>
      <c r="DP186" s="191">
        <f t="shared" si="31"/>
        <v>2</v>
      </c>
      <c r="DQ186" s="191">
        <f t="shared" si="32"/>
        <v>1</v>
      </c>
      <c r="DR186" s="191">
        <f t="shared" si="33"/>
        <v>11</v>
      </c>
      <c r="FJ186" s="146"/>
      <c r="FK186" s="146"/>
      <c r="FL186" s="146"/>
      <c r="FM186" s="146"/>
      <c r="FN186" s="146"/>
      <c r="FO186" s="146"/>
      <c r="FP186" s="146"/>
    </row>
    <row r="187" s="141" customFormat="1" ht="15" spans="1:172">
      <c r="A187" s="205"/>
      <c r="B187" s="210">
        <v>23219122911</v>
      </c>
      <c r="C187" s="210" t="s">
        <v>246</v>
      </c>
      <c r="D187" s="210"/>
      <c r="E187" s="210"/>
      <c r="F187" s="204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210" t="s">
        <v>66</v>
      </c>
      <c r="Y187" s="210">
        <v>1</v>
      </c>
      <c r="Z187" s="241" t="s">
        <v>69</v>
      </c>
      <c r="AA187" s="241">
        <v>1</v>
      </c>
      <c r="AB187" s="241" t="s">
        <v>100</v>
      </c>
      <c r="AC187" s="241">
        <v>1</v>
      </c>
      <c r="AD187" s="128" t="s">
        <v>34</v>
      </c>
      <c r="AE187" s="128">
        <v>1</v>
      </c>
      <c r="AF187" s="128" t="s">
        <v>27</v>
      </c>
      <c r="AG187" s="128">
        <v>1</v>
      </c>
      <c r="AH187" s="128"/>
      <c r="AI187" s="128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  <c r="BI187" s="147"/>
      <c r="BJ187" s="147"/>
      <c r="BK187" s="147"/>
      <c r="BL187" s="147"/>
      <c r="BM187" s="147"/>
      <c r="BN187" s="147"/>
      <c r="BO187" s="147"/>
      <c r="BP187" s="147"/>
      <c r="BQ187" s="147"/>
      <c r="BR187" s="147"/>
      <c r="BS187" s="147"/>
      <c r="BT187" s="147"/>
      <c r="BU187" s="147"/>
      <c r="BV187" s="147"/>
      <c r="BW187" s="147"/>
      <c r="BX187" s="147"/>
      <c r="BY187" s="147"/>
      <c r="BZ187" s="147"/>
      <c r="CA187" s="147"/>
      <c r="CB187" s="147"/>
      <c r="CC187" s="147"/>
      <c r="CD187" s="147"/>
      <c r="CE187" s="147"/>
      <c r="CF187" s="147"/>
      <c r="CG187" s="147"/>
      <c r="CH187" s="147"/>
      <c r="CI187" s="147"/>
      <c r="CJ187" s="147"/>
      <c r="CK187" s="147"/>
      <c r="CL187" s="147"/>
      <c r="CM187" s="147"/>
      <c r="CN187" s="147"/>
      <c r="CO187" s="147"/>
      <c r="CP187" s="147"/>
      <c r="CQ187" s="147"/>
      <c r="CR187" s="147"/>
      <c r="CS187" s="147"/>
      <c r="CT187" s="147"/>
      <c r="CU187" s="147"/>
      <c r="CV187" s="210"/>
      <c r="CW187" s="210"/>
      <c r="CX187" s="210"/>
      <c r="CY187" s="210"/>
      <c r="CZ187" s="147"/>
      <c r="DA187" s="147"/>
      <c r="DB187" s="147"/>
      <c r="DC187" s="147"/>
      <c r="DD187" s="147"/>
      <c r="DE187" s="147"/>
      <c r="DF187" s="147"/>
      <c r="DG187" s="147"/>
      <c r="DH187" s="147"/>
      <c r="DI187" s="147"/>
      <c r="DJ187" s="147"/>
      <c r="DK187" s="147"/>
      <c r="DL187" s="147"/>
      <c r="DM187" s="147"/>
      <c r="DN187" s="151">
        <v>0</v>
      </c>
      <c r="DO187" s="191">
        <v>0</v>
      </c>
      <c r="DP187" s="191">
        <f t="shared" si="31"/>
        <v>5</v>
      </c>
      <c r="DQ187" s="191">
        <f t="shared" si="32"/>
        <v>0</v>
      </c>
      <c r="DR187" s="191">
        <f t="shared" si="33"/>
        <v>25</v>
      </c>
      <c r="FJ187" s="146"/>
      <c r="FK187" s="146"/>
      <c r="FL187" s="146"/>
      <c r="FM187" s="146"/>
      <c r="FN187" s="146"/>
      <c r="FO187" s="146"/>
      <c r="FP187" s="146"/>
    </row>
    <row r="188" s="141" customFormat="1" ht="15" spans="1:172">
      <c r="A188" s="205"/>
      <c r="B188" s="210">
        <v>23219122924</v>
      </c>
      <c r="C188" s="210" t="s">
        <v>247</v>
      </c>
      <c r="D188" s="210" t="s">
        <v>66</v>
      </c>
      <c r="E188" s="210">
        <v>1</v>
      </c>
      <c r="F188" s="204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31" t="s">
        <v>25</v>
      </c>
      <c r="Y188" s="128">
        <v>1</v>
      </c>
      <c r="Z188" s="210"/>
      <c r="AA188" s="210"/>
      <c r="AB188" s="210"/>
      <c r="AC188" s="210"/>
      <c r="AD188" s="210"/>
      <c r="AE188" s="210"/>
      <c r="AF188" s="205"/>
      <c r="AG188" s="205"/>
      <c r="AH188" s="128"/>
      <c r="AI188" s="128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  <c r="BI188" s="147"/>
      <c r="BJ188" s="147"/>
      <c r="BK188" s="147"/>
      <c r="BL188" s="147"/>
      <c r="BM188" s="147"/>
      <c r="BN188" s="147"/>
      <c r="BO188" s="147"/>
      <c r="BP188" s="147"/>
      <c r="BQ188" s="147"/>
      <c r="BR188" s="147"/>
      <c r="BS188" s="147"/>
      <c r="BT188" s="147"/>
      <c r="BU188" s="147"/>
      <c r="BV188" s="147"/>
      <c r="BW188" s="147"/>
      <c r="BX188" s="147"/>
      <c r="BY188" s="147"/>
      <c r="BZ188" s="147"/>
      <c r="CA188" s="147"/>
      <c r="CB188" s="147"/>
      <c r="CC188" s="147"/>
      <c r="CD188" s="147"/>
      <c r="CE188" s="147"/>
      <c r="CF188" s="147"/>
      <c r="CG188" s="147"/>
      <c r="CH188" s="147"/>
      <c r="CI188" s="147"/>
      <c r="CJ188" s="147"/>
      <c r="CK188" s="147"/>
      <c r="CL188" s="147"/>
      <c r="CM188" s="147"/>
      <c r="CN188" s="147"/>
      <c r="CO188" s="147"/>
      <c r="CP188" s="147"/>
      <c r="CQ188" s="147"/>
      <c r="CR188" s="147"/>
      <c r="CS188" s="147"/>
      <c r="CT188" s="147"/>
      <c r="CU188" s="147"/>
      <c r="CV188" s="210"/>
      <c r="CW188" s="210"/>
      <c r="CX188" s="210"/>
      <c r="CY188" s="210"/>
      <c r="CZ188" s="147"/>
      <c r="DA188" s="147"/>
      <c r="DB188" s="147"/>
      <c r="DC188" s="147"/>
      <c r="DD188" s="147"/>
      <c r="DE188" s="147"/>
      <c r="DF188" s="147"/>
      <c r="DG188" s="147"/>
      <c r="DH188" s="147"/>
      <c r="DI188" s="147"/>
      <c r="DJ188" s="147"/>
      <c r="DK188" s="147"/>
      <c r="DL188" s="147"/>
      <c r="DM188" s="147"/>
      <c r="DN188" s="151">
        <v>0</v>
      </c>
      <c r="DO188" s="191">
        <v>1</v>
      </c>
      <c r="DP188" s="191">
        <f t="shared" si="31"/>
        <v>1</v>
      </c>
      <c r="DQ188" s="191">
        <f t="shared" si="32"/>
        <v>0</v>
      </c>
      <c r="DR188" s="191">
        <f t="shared" si="33"/>
        <v>7.5</v>
      </c>
      <c r="FJ188" s="146"/>
      <c r="FK188" s="146"/>
      <c r="FL188" s="146"/>
      <c r="FM188" s="146"/>
      <c r="FN188" s="146"/>
      <c r="FO188" s="146"/>
      <c r="FP188" s="146"/>
    </row>
    <row r="189" s="141" customFormat="1" ht="15" spans="1:172">
      <c r="A189" s="205"/>
      <c r="B189" s="210">
        <v>23219122930</v>
      </c>
      <c r="C189" s="210" t="s">
        <v>248</v>
      </c>
      <c r="D189" s="200" t="s">
        <v>66</v>
      </c>
      <c r="E189" s="204">
        <v>1</v>
      </c>
      <c r="F189" s="204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28" t="s">
        <v>27</v>
      </c>
      <c r="Y189" s="128">
        <v>1</v>
      </c>
      <c r="Z189" s="204"/>
      <c r="AA189" s="204"/>
      <c r="AB189" s="204"/>
      <c r="AC189" s="204"/>
      <c r="AD189" s="204"/>
      <c r="AE189" s="204"/>
      <c r="AF189" s="204"/>
      <c r="AG189" s="204"/>
      <c r="AH189" s="147"/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  <c r="BI189" s="147"/>
      <c r="BJ189" s="147"/>
      <c r="BK189" s="147"/>
      <c r="BL189" s="147"/>
      <c r="BM189" s="147"/>
      <c r="BN189" s="147"/>
      <c r="BO189" s="147"/>
      <c r="BP189" s="147"/>
      <c r="BQ189" s="147"/>
      <c r="BR189" s="147"/>
      <c r="BS189" s="147"/>
      <c r="BT189" s="147"/>
      <c r="BU189" s="147"/>
      <c r="BV189" s="147"/>
      <c r="BW189" s="147"/>
      <c r="BX189" s="147"/>
      <c r="BY189" s="147"/>
      <c r="BZ189" s="147"/>
      <c r="CA189" s="147"/>
      <c r="CB189" s="147"/>
      <c r="CC189" s="147"/>
      <c r="CD189" s="147"/>
      <c r="CE189" s="147"/>
      <c r="CF189" s="147"/>
      <c r="CG189" s="147"/>
      <c r="CH189" s="147"/>
      <c r="CI189" s="147"/>
      <c r="CJ189" s="147"/>
      <c r="CK189" s="147"/>
      <c r="CL189" s="147"/>
      <c r="CM189" s="147"/>
      <c r="CN189" s="147"/>
      <c r="CO189" s="147"/>
      <c r="CP189" s="147"/>
      <c r="CQ189" s="147"/>
      <c r="CR189" s="147"/>
      <c r="CS189" s="147"/>
      <c r="CT189" s="147"/>
      <c r="CU189" s="147"/>
      <c r="CV189" s="210"/>
      <c r="CW189" s="210"/>
      <c r="CX189" s="210"/>
      <c r="CY189" s="210"/>
      <c r="CZ189" s="147"/>
      <c r="DA189" s="147"/>
      <c r="DB189" s="147"/>
      <c r="DC189" s="147"/>
      <c r="DD189" s="204"/>
      <c r="DE189" s="204"/>
      <c r="DF189" s="204"/>
      <c r="DG189" s="204"/>
      <c r="DH189" s="204"/>
      <c r="DI189" s="204"/>
      <c r="DJ189" s="147"/>
      <c r="DK189" s="147"/>
      <c r="DL189" s="147"/>
      <c r="DM189" s="147"/>
      <c r="DN189" s="151">
        <v>0</v>
      </c>
      <c r="DO189" s="191">
        <v>1</v>
      </c>
      <c r="DP189" s="191">
        <f t="shared" si="31"/>
        <v>1</v>
      </c>
      <c r="DQ189" s="191">
        <f t="shared" si="32"/>
        <v>0</v>
      </c>
      <c r="DR189" s="191">
        <f t="shared" si="33"/>
        <v>7.5</v>
      </c>
      <c r="FJ189" s="146"/>
      <c r="FK189" s="146"/>
      <c r="FL189" s="146"/>
      <c r="FM189" s="146"/>
      <c r="FN189" s="146"/>
      <c r="FO189" s="146"/>
      <c r="FP189" s="146"/>
    </row>
    <row r="190" s="141" customFormat="1" ht="15" spans="1:172">
      <c r="A190" s="205"/>
      <c r="B190" s="241">
        <v>23219122906</v>
      </c>
      <c r="C190" s="241" t="s">
        <v>249</v>
      </c>
      <c r="D190" s="128" t="s">
        <v>170</v>
      </c>
      <c r="E190" s="128">
        <v>1</v>
      </c>
      <c r="F190" s="204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241" t="s">
        <v>20</v>
      </c>
      <c r="Y190" s="241">
        <v>1</v>
      </c>
      <c r="Z190" s="210" t="s">
        <v>168</v>
      </c>
      <c r="AA190" s="210">
        <v>1</v>
      </c>
      <c r="AB190" s="131" t="s">
        <v>38</v>
      </c>
      <c r="AC190" s="131">
        <v>1</v>
      </c>
      <c r="AD190" s="204"/>
      <c r="AE190" s="204"/>
      <c r="AF190" s="204"/>
      <c r="AG190" s="204"/>
      <c r="AH190" s="147"/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  <c r="BI190" s="147"/>
      <c r="BJ190" s="147"/>
      <c r="BK190" s="147"/>
      <c r="BL190" s="147"/>
      <c r="BM190" s="147"/>
      <c r="BN190" s="147"/>
      <c r="BO190" s="147"/>
      <c r="BP190" s="147"/>
      <c r="BQ190" s="147"/>
      <c r="BR190" s="147"/>
      <c r="BS190" s="147"/>
      <c r="BT190" s="147"/>
      <c r="BU190" s="147"/>
      <c r="BV190" s="147"/>
      <c r="BW190" s="147"/>
      <c r="BX190" s="147"/>
      <c r="BY190" s="147"/>
      <c r="BZ190" s="147"/>
      <c r="CA190" s="147"/>
      <c r="CB190" s="147"/>
      <c r="CC190" s="147"/>
      <c r="CD190" s="147"/>
      <c r="CE190" s="147"/>
      <c r="CF190" s="147"/>
      <c r="CG190" s="147"/>
      <c r="CH190" s="147"/>
      <c r="CI190" s="147"/>
      <c r="CJ190" s="147"/>
      <c r="CK190" s="147"/>
      <c r="CL190" s="147"/>
      <c r="CM190" s="147"/>
      <c r="CN190" s="147"/>
      <c r="CO190" s="147"/>
      <c r="CP190" s="147"/>
      <c r="CQ190" s="147"/>
      <c r="CR190" s="147"/>
      <c r="CS190" s="147"/>
      <c r="CT190" s="147"/>
      <c r="CU190" s="147"/>
      <c r="CV190" s="147"/>
      <c r="CW190" s="147"/>
      <c r="CX190" s="147"/>
      <c r="CY190" s="147"/>
      <c r="CZ190" s="147"/>
      <c r="DA190" s="147"/>
      <c r="DB190" s="147"/>
      <c r="DC190" s="147"/>
      <c r="DD190" s="147"/>
      <c r="DE190" s="147"/>
      <c r="DF190" s="147"/>
      <c r="DG190" s="147"/>
      <c r="DH190" s="147"/>
      <c r="DI190" s="147"/>
      <c r="DJ190" s="147"/>
      <c r="DK190" s="147"/>
      <c r="DL190" s="147"/>
      <c r="DM190" s="147"/>
      <c r="DN190" s="151">
        <v>0</v>
      </c>
      <c r="DO190" s="191">
        <v>1</v>
      </c>
      <c r="DP190" s="191">
        <f t="shared" si="31"/>
        <v>3</v>
      </c>
      <c r="DQ190" s="191">
        <f t="shared" si="32"/>
        <v>0</v>
      </c>
      <c r="DR190" s="191">
        <f t="shared" si="33"/>
        <v>17.5</v>
      </c>
      <c r="FJ190" s="146"/>
      <c r="FK190" s="146"/>
      <c r="FL190" s="146"/>
      <c r="FM190" s="146"/>
      <c r="FN190" s="146"/>
      <c r="FO190" s="146"/>
      <c r="FP190" s="146"/>
    </row>
    <row r="191" s="141" customFormat="1" ht="15" spans="1:172">
      <c r="A191" s="205"/>
      <c r="B191" s="241">
        <v>23219122908</v>
      </c>
      <c r="C191" s="241" t="s">
        <v>250</v>
      </c>
      <c r="D191" s="204"/>
      <c r="E191" s="204"/>
      <c r="F191" s="204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241" t="s">
        <v>69</v>
      </c>
      <c r="Y191" s="241">
        <v>1</v>
      </c>
      <c r="Z191" s="210" t="s">
        <v>168</v>
      </c>
      <c r="AA191" s="210">
        <v>1</v>
      </c>
      <c r="AB191" s="131" t="s">
        <v>38</v>
      </c>
      <c r="AC191" s="131">
        <v>1</v>
      </c>
      <c r="AD191" s="128" t="s">
        <v>46</v>
      </c>
      <c r="AE191" s="131">
        <v>1</v>
      </c>
      <c r="AF191" s="204"/>
      <c r="AG191" s="204"/>
      <c r="AH191" s="147"/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147"/>
      <c r="BM191" s="147"/>
      <c r="BN191" s="147"/>
      <c r="BO191" s="147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147"/>
      <c r="CA191" s="147"/>
      <c r="CB191" s="147"/>
      <c r="CC191" s="147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147"/>
      <c r="CO191" s="147"/>
      <c r="CP191" s="147"/>
      <c r="CQ191" s="147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147"/>
      <c r="DC191" s="147"/>
      <c r="DD191" s="147"/>
      <c r="DE191" s="147"/>
      <c r="DF191" s="147"/>
      <c r="DG191" s="147"/>
      <c r="DH191" s="147"/>
      <c r="DI191" s="147"/>
      <c r="DJ191" s="147"/>
      <c r="DK191" s="147"/>
      <c r="DL191" s="147"/>
      <c r="DM191" s="147"/>
      <c r="DN191" s="151">
        <v>0</v>
      </c>
      <c r="DO191" s="191">
        <v>0</v>
      </c>
      <c r="DP191" s="191">
        <f t="shared" si="31"/>
        <v>4</v>
      </c>
      <c r="DQ191" s="191">
        <f t="shared" si="32"/>
        <v>0</v>
      </c>
      <c r="DR191" s="191">
        <f t="shared" si="33"/>
        <v>20</v>
      </c>
      <c r="FO191" s="146"/>
      <c r="FP191" s="146"/>
    </row>
    <row r="192" s="141" customFormat="1" ht="15" spans="1:172">
      <c r="A192" s="205"/>
      <c r="B192" s="241">
        <v>23219122912</v>
      </c>
      <c r="C192" s="241" t="s">
        <v>251</v>
      </c>
      <c r="D192" s="204"/>
      <c r="E192" s="204"/>
      <c r="F192" s="204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241" t="s">
        <v>69</v>
      </c>
      <c r="Y192" s="241">
        <v>1</v>
      </c>
      <c r="Z192" s="131" t="s">
        <v>46</v>
      </c>
      <c r="AA192" s="131">
        <v>1</v>
      </c>
      <c r="AB192" s="204"/>
      <c r="AC192" s="204"/>
      <c r="AD192" s="204"/>
      <c r="AE192" s="204"/>
      <c r="AF192" s="204"/>
      <c r="AG192" s="204"/>
      <c r="AH192" s="147"/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  <c r="BI192" s="147"/>
      <c r="BJ192" s="147"/>
      <c r="BK192" s="147"/>
      <c r="BL192" s="147"/>
      <c r="BM192" s="147"/>
      <c r="BN192" s="147"/>
      <c r="BO192" s="147"/>
      <c r="BP192" s="147"/>
      <c r="BQ192" s="147"/>
      <c r="BR192" s="147"/>
      <c r="BS192" s="147"/>
      <c r="BT192" s="147"/>
      <c r="BU192" s="147"/>
      <c r="BV192" s="147"/>
      <c r="BW192" s="147"/>
      <c r="BX192" s="147"/>
      <c r="BY192" s="147"/>
      <c r="BZ192" s="147"/>
      <c r="CA192" s="147"/>
      <c r="CB192" s="147"/>
      <c r="CC192" s="147"/>
      <c r="CD192" s="147"/>
      <c r="CE192" s="147"/>
      <c r="CF192" s="147"/>
      <c r="CG192" s="147"/>
      <c r="CH192" s="147"/>
      <c r="CI192" s="147"/>
      <c r="CJ192" s="147"/>
      <c r="CK192" s="147"/>
      <c r="CL192" s="147"/>
      <c r="CM192" s="147"/>
      <c r="CN192" s="147"/>
      <c r="CO192" s="147"/>
      <c r="CP192" s="147"/>
      <c r="CQ192" s="147"/>
      <c r="CR192" s="147"/>
      <c r="CS192" s="147"/>
      <c r="CT192" s="147"/>
      <c r="CU192" s="147"/>
      <c r="CV192" s="147"/>
      <c r="CW192" s="147"/>
      <c r="CX192" s="147"/>
      <c r="CY192" s="147"/>
      <c r="CZ192" s="147"/>
      <c r="DA192" s="147"/>
      <c r="DB192" s="147"/>
      <c r="DC192" s="147"/>
      <c r="DD192" s="147"/>
      <c r="DE192" s="147"/>
      <c r="DF192" s="147"/>
      <c r="DG192" s="147"/>
      <c r="DH192" s="147"/>
      <c r="DI192" s="147"/>
      <c r="DJ192" s="147"/>
      <c r="DK192" s="147"/>
      <c r="DL192" s="147"/>
      <c r="DM192" s="147"/>
      <c r="DN192" s="151">
        <v>0</v>
      </c>
      <c r="DO192" s="191">
        <v>0</v>
      </c>
      <c r="DP192" s="191">
        <f t="shared" si="31"/>
        <v>2</v>
      </c>
      <c r="DQ192" s="191">
        <f t="shared" si="32"/>
        <v>0</v>
      </c>
      <c r="DR192" s="191">
        <f t="shared" si="33"/>
        <v>10</v>
      </c>
      <c r="FO192" s="146"/>
      <c r="FP192" s="146"/>
    </row>
    <row r="193" s="141" customFormat="1" ht="15" spans="1:172">
      <c r="A193" s="205"/>
      <c r="B193" s="241">
        <v>23219122922</v>
      </c>
      <c r="C193" s="241" t="s">
        <v>252</v>
      </c>
      <c r="D193" s="204"/>
      <c r="E193" s="204"/>
      <c r="F193" s="204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241" t="s">
        <v>54</v>
      </c>
      <c r="Y193" s="241">
        <v>1</v>
      </c>
      <c r="Z193" s="131" t="s">
        <v>46</v>
      </c>
      <c r="AA193" s="131">
        <v>1</v>
      </c>
      <c r="AB193" s="204"/>
      <c r="AC193" s="204"/>
      <c r="AD193" s="204"/>
      <c r="AE193" s="204"/>
      <c r="AF193" s="204"/>
      <c r="AG193" s="204"/>
      <c r="AH193" s="147"/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  <c r="BI193" s="147"/>
      <c r="BJ193" s="147"/>
      <c r="BK193" s="147"/>
      <c r="BL193" s="147"/>
      <c r="BM193" s="147"/>
      <c r="BN193" s="147"/>
      <c r="BO193" s="147"/>
      <c r="BP193" s="147"/>
      <c r="BQ193" s="147"/>
      <c r="BR193" s="147"/>
      <c r="BS193" s="147"/>
      <c r="BT193" s="147"/>
      <c r="BU193" s="147"/>
      <c r="BV193" s="147"/>
      <c r="BW193" s="147"/>
      <c r="BX193" s="147"/>
      <c r="BY193" s="147"/>
      <c r="BZ193" s="147"/>
      <c r="CA193" s="147"/>
      <c r="CB193" s="147"/>
      <c r="CC193" s="147"/>
      <c r="CD193" s="147"/>
      <c r="CE193" s="147"/>
      <c r="CF193" s="147"/>
      <c r="CG193" s="147"/>
      <c r="CH193" s="147"/>
      <c r="CI193" s="147"/>
      <c r="CJ193" s="147"/>
      <c r="CK193" s="147"/>
      <c r="CL193" s="147"/>
      <c r="CM193" s="147"/>
      <c r="CN193" s="147"/>
      <c r="CO193" s="147"/>
      <c r="CP193" s="147"/>
      <c r="CQ193" s="147"/>
      <c r="CR193" s="147"/>
      <c r="CS193" s="147"/>
      <c r="CT193" s="147"/>
      <c r="CU193" s="147"/>
      <c r="CV193" s="147"/>
      <c r="CW193" s="147"/>
      <c r="CX193" s="147"/>
      <c r="CY193" s="147"/>
      <c r="CZ193" s="147"/>
      <c r="DA193" s="147"/>
      <c r="DB193" s="147"/>
      <c r="DC193" s="147"/>
      <c r="DD193" s="147"/>
      <c r="DE193" s="147"/>
      <c r="DF193" s="147"/>
      <c r="DG193" s="147"/>
      <c r="DH193" s="147"/>
      <c r="DI193" s="147"/>
      <c r="DJ193" s="147"/>
      <c r="DK193" s="147"/>
      <c r="DL193" s="147"/>
      <c r="DM193" s="147"/>
      <c r="DN193" s="151">
        <v>0</v>
      </c>
      <c r="DO193" s="191">
        <v>0</v>
      </c>
      <c r="DP193" s="191">
        <f t="shared" si="31"/>
        <v>2</v>
      </c>
      <c r="DQ193" s="191">
        <f t="shared" si="32"/>
        <v>0</v>
      </c>
      <c r="DR193" s="191">
        <f t="shared" si="33"/>
        <v>10</v>
      </c>
      <c r="FO193" s="146"/>
      <c r="FP193" s="146"/>
    </row>
    <row r="194" s="141" customFormat="1" ht="15" spans="1:172">
      <c r="A194" s="205"/>
      <c r="B194" s="228">
        <v>23219122920</v>
      </c>
      <c r="C194" s="210" t="s">
        <v>253</v>
      </c>
      <c r="D194" s="210" t="s">
        <v>34</v>
      </c>
      <c r="E194" s="210">
        <v>1</v>
      </c>
      <c r="F194" s="204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241" t="s">
        <v>54</v>
      </c>
      <c r="Y194" s="241">
        <v>1</v>
      </c>
      <c r="Z194" s="204"/>
      <c r="AA194" s="204"/>
      <c r="AB194" s="204"/>
      <c r="AC194" s="204"/>
      <c r="AD194" s="204"/>
      <c r="AE194" s="204"/>
      <c r="AF194" s="204"/>
      <c r="AG194" s="204"/>
      <c r="AH194" s="147"/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  <c r="BI194" s="147"/>
      <c r="BJ194" s="147"/>
      <c r="BK194" s="147"/>
      <c r="BL194" s="147"/>
      <c r="BM194" s="147"/>
      <c r="BN194" s="147"/>
      <c r="BO194" s="147"/>
      <c r="BP194" s="147"/>
      <c r="BQ194" s="147"/>
      <c r="BR194" s="147"/>
      <c r="BS194" s="147"/>
      <c r="BT194" s="147"/>
      <c r="BU194" s="147"/>
      <c r="BV194" s="147"/>
      <c r="BW194" s="147"/>
      <c r="BX194" s="147"/>
      <c r="BY194" s="147"/>
      <c r="BZ194" s="147"/>
      <c r="CA194" s="147"/>
      <c r="CB194" s="147"/>
      <c r="CC194" s="147"/>
      <c r="CD194" s="147"/>
      <c r="CE194" s="147"/>
      <c r="CF194" s="147"/>
      <c r="CG194" s="147"/>
      <c r="CH194" s="147"/>
      <c r="CI194" s="147"/>
      <c r="CJ194" s="147"/>
      <c r="CK194" s="147"/>
      <c r="CL194" s="147"/>
      <c r="CM194" s="147"/>
      <c r="CN194" s="147"/>
      <c r="CO194" s="147"/>
      <c r="CP194" s="147"/>
      <c r="CQ194" s="147"/>
      <c r="CR194" s="147"/>
      <c r="CS194" s="147"/>
      <c r="CT194" s="147"/>
      <c r="CU194" s="147"/>
      <c r="CV194" s="147"/>
      <c r="CW194" s="147"/>
      <c r="CX194" s="147"/>
      <c r="CY194" s="147"/>
      <c r="CZ194" s="147"/>
      <c r="DA194" s="147"/>
      <c r="DB194" s="147"/>
      <c r="DC194" s="147"/>
      <c r="DD194" s="147"/>
      <c r="DE194" s="147"/>
      <c r="DF194" s="147"/>
      <c r="DG194" s="147"/>
      <c r="DH194" s="147"/>
      <c r="DI194" s="147"/>
      <c r="DJ194" s="147"/>
      <c r="DK194" s="147"/>
      <c r="DL194" s="147"/>
      <c r="DM194" s="147"/>
      <c r="DN194" s="151">
        <v>0</v>
      </c>
      <c r="DO194" s="191">
        <v>1</v>
      </c>
      <c r="DP194" s="191">
        <f t="shared" si="31"/>
        <v>1</v>
      </c>
      <c r="DQ194" s="191">
        <f t="shared" si="32"/>
        <v>0</v>
      </c>
      <c r="DR194" s="191">
        <f t="shared" si="33"/>
        <v>7.5</v>
      </c>
      <c r="FO194" s="146"/>
      <c r="FP194" s="146"/>
    </row>
    <row r="195" s="141" customFormat="1" ht="15" spans="1:122">
      <c r="A195" s="205"/>
      <c r="B195" s="228">
        <v>23219122914</v>
      </c>
      <c r="C195" s="255" t="s">
        <v>254</v>
      </c>
      <c r="D195" s="204"/>
      <c r="E195" s="204"/>
      <c r="F195" s="204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241" t="s">
        <v>63</v>
      </c>
      <c r="Y195" s="241">
        <v>1</v>
      </c>
      <c r="Z195" s="131" t="s">
        <v>46</v>
      </c>
      <c r="AA195" s="131">
        <v>1</v>
      </c>
      <c r="AB195" s="204"/>
      <c r="AC195" s="204"/>
      <c r="AD195" s="204"/>
      <c r="AE195" s="204"/>
      <c r="AF195" s="204"/>
      <c r="AG195" s="204"/>
      <c r="AH195" s="147"/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  <c r="BI195" s="147"/>
      <c r="BJ195" s="147"/>
      <c r="BK195" s="147"/>
      <c r="BL195" s="147"/>
      <c r="BM195" s="147"/>
      <c r="BN195" s="147"/>
      <c r="BO195" s="147"/>
      <c r="BP195" s="147"/>
      <c r="BQ195" s="147"/>
      <c r="BR195" s="147"/>
      <c r="BS195" s="147"/>
      <c r="BT195" s="147"/>
      <c r="BU195" s="147"/>
      <c r="BV195" s="147"/>
      <c r="BW195" s="147"/>
      <c r="BX195" s="147"/>
      <c r="BY195" s="147"/>
      <c r="BZ195" s="147"/>
      <c r="CA195" s="147"/>
      <c r="CB195" s="147"/>
      <c r="CC195" s="147"/>
      <c r="CD195" s="147"/>
      <c r="CE195" s="147"/>
      <c r="CF195" s="147"/>
      <c r="CG195" s="147"/>
      <c r="CH195" s="147"/>
      <c r="CI195" s="147"/>
      <c r="CJ195" s="147"/>
      <c r="CK195" s="147"/>
      <c r="CL195" s="147"/>
      <c r="CM195" s="147"/>
      <c r="CN195" s="147"/>
      <c r="CO195" s="147"/>
      <c r="CP195" s="147"/>
      <c r="CQ195" s="147"/>
      <c r="CR195" s="147"/>
      <c r="CS195" s="147"/>
      <c r="CT195" s="147"/>
      <c r="CU195" s="147"/>
      <c r="CV195" s="147"/>
      <c r="CW195" s="147"/>
      <c r="CX195" s="147"/>
      <c r="CY195" s="147"/>
      <c r="CZ195" s="147"/>
      <c r="DA195" s="147"/>
      <c r="DB195" s="147"/>
      <c r="DC195" s="147"/>
      <c r="DD195" s="147"/>
      <c r="DE195" s="147"/>
      <c r="DF195" s="147"/>
      <c r="DG195" s="147"/>
      <c r="DH195" s="147"/>
      <c r="DI195" s="147"/>
      <c r="DJ195" s="147"/>
      <c r="DK195" s="147"/>
      <c r="DL195" s="147"/>
      <c r="DM195" s="147"/>
      <c r="DN195" s="151">
        <v>0</v>
      </c>
      <c r="DO195" s="191">
        <v>0</v>
      </c>
      <c r="DP195" s="191">
        <f t="shared" si="31"/>
        <v>2</v>
      </c>
      <c r="DQ195" s="191">
        <f t="shared" si="32"/>
        <v>0</v>
      </c>
      <c r="DR195" s="191">
        <f t="shared" si="33"/>
        <v>10</v>
      </c>
    </row>
    <row r="196" s="141" customFormat="1" ht="15" spans="1:122">
      <c r="A196" s="205"/>
      <c r="B196" s="210">
        <v>23219122919</v>
      </c>
      <c r="C196" s="256" t="s">
        <v>255</v>
      </c>
      <c r="D196" s="204"/>
      <c r="E196" s="204"/>
      <c r="F196" s="204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210" t="s">
        <v>63</v>
      </c>
      <c r="Y196" s="210">
        <v>1</v>
      </c>
      <c r="Z196" s="128" t="s">
        <v>96</v>
      </c>
      <c r="AA196" s="128">
        <v>1</v>
      </c>
      <c r="AB196" s="128" t="s">
        <v>27</v>
      </c>
      <c r="AC196" s="128">
        <v>1</v>
      </c>
      <c r="AD196" s="204"/>
      <c r="AE196" s="204"/>
      <c r="AF196" s="204"/>
      <c r="AG196" s="204"/>
      <c r="AH196" s="147"/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  <c r="BI196" s="147"/>
      <c r="BJ196" s="147"/>
      <c r="BK196" s="147"/>
      <c r="BL196" s="147"/>
      <c r="BM196" s="147"/>
      <c r="BN196" s="147"/>
      <c r="BO196" s="147"/>
      <c r="BP196" s="147"/>
      <c r="BQ196" s="147"/>
      <c r="BR196" s="147"/>
      <c r="BS196" s="147"/>
      <c r="BT196" s="147"/>
      <c r="BU196" s="147"/>
      <c r="BV196" s="147"/>
      <c r="BW196" s="147"/>
      <c r="BX196" s="147"/>
      <c r="BY196" s="147"/>
      <c r="BZ196" s="147"/>
      <c r="CA196" s="147"/>
      <c r="CB196" s="147"/>
      <c r="CC196" s="147"/>
      <c r="CD196" s="147"/>
      <c r="CE196" s="147"/>
      <c r="CF196" s="147"/>
      <c r="CG196" s="147"/>
      <c r="CH196" s="147"/>
      <c r="CI196" s="147"/>
      <c r="CJ196" s="147"/>
      <c r="CK196" s="147"/>
      <c r="CL196" s="147"/>
      <c r="CM196" s="147"/>
      <c r="CN196" s="147"/>
      <c r="CO196" s="147"/>
      <c r="CP196" s="147"/>
      <c r="CQ196" s="147"/>
      <c r="CR196" s="147"/>
      <c r="CS196" s="147"/>
      <c r="CT196" s="147"/>
      <c r="CU196" s="147"/>
      <c r="CV196" s="221"/>
      <c r="CW196" s="221"/>
      <c r="CX196" s="221" t="s">
        <v>168</v>
      </c>
      <c r="CY196" s="208">
        <v>1</v>
      </c>
      <c r="CZ196" s="147"/>
      <c r="DA196" s="147"/>
      <c r="DB196" s="147"/>
      <c r="DC196" s="147"/>
      <c r="DD196" s="147"/>
      <c r="DE196" s="147"/>
      <c r="DF196" s="147"/>
      <c r="DG196" s="147"/>
      <c r="DH196" s="147"/>
      <c r="DI196" s="147"/>
      <c r="DJ196" s="147"/>
      <c r="DK196" s="147"/>
      <c r="DL196" s="147"/>
      <c r="DM196" s="147"/>
      <c r="DN196" s="151">
        <v>0</v>
      </c>
      <c r="DO196" s="191">
        <v>0</v>
      </c>
      <c r="DP196" s="191">
        <f t="shared" si="31"/>
        <v>3</v>
      </c>
      <c r="DQ196" s="191">
        <f t="shared" si="32"/>
        <v>1</v>
      </c>
      <c r="DR196" s="191">
        <f t="shared" si="33"/>
        <v>16</v>
      </c>
    </row>
    <row r="197" s="141" customFormat="1" ht="15" spans="1:122">
      <c r="A197" s="205"/>
      <c r="B197" s="210">
        <v>23219122902</v>
      </c>
      <c r="C197" s="256" t="s">
        <v>256</v>
      </c>
      <c r="D197" s="204"/>
      <c r="E197" s="204"/>
      <c r="F197" s="204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210" t="s">
        <v>168</v>
      </c>
      <c r="Y197" s="210">
        <v>1</v>
      </c>
      <c r="Z197" s="131" t="s">
        <v>38</v>
      </c>
      <c r="AA197" s="131">
        <v>1</v>
      </c>
      <c r="AB197" s="204"/>
      <c r="AC197" s="204"/>
      <c r="AD197" s="204"/>
      <c r="AE197" s="204"/>
      <c r="AF197" s="204"/>
      <c r="AG197" s="204"/>
      <c r="AH197" s="147"/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  <c r="BI197" s="147"/>
      <c r="BJ197" s="147"/>
      <c r="BK197" s="147"/>
      <c r="BL197" s="147"/>
      <c r="BM197" s="147"/>
      <c r="BN197" s="147"/>
      <c r="BO197" s="147"/>
      <c r="BP197" s="147"/>
      <c r="BQ197" s="147"/>
      <c r="BR197" s="147"/>
      <c r="BS197" s="147"/>
      <c r="BT197" s="147"/>
      <c r="BU197" s="147"/>
      <c r="BV197" s="147"/>
      <c r="BW197" s="147"/>
      <c r="BX197" s="147"/>
      <c r="BY197" s="147"/>
      <c r="BZ197" s="147"/>
      <c r="CA197" s="147"/>
      <c r="CB197" s="147"/>
      <c r="CC197" s="147"/>
      <c r="CD197" s="147"/>
      <c r="CE197" s="147"/>
      <c r="CF197" s="147"/>
      <c r="CG197" s="147"/>
      <c r="CH197" s="147"/>
      <c r="CI197" s="147"/>
      <c r="CJ197" s="147"/>
      <c r="CK197" s="147"/>
      <c r="CL197" s="147"/>
      <c r="CM197" s="147"/>
      <c r="CN197" s="147"/>
      <c r="CO197" s="147"/>
      <c r="CP197" s="147"/>
      <c r="CQ197" s="147"/>
      <c r="CR197" s="147"/>
      <c r="CS197" s="147"/>
      <c r="CT197" s="147"/>
      <c r="CU197" s="147"/>
      <c r="CV197" s="147"/>
      <c r="CW197" s="147"/>
      <c r="CX197" s="147"/>
      <c r="CY197" s="147"/>
      <c r="CZ197" s="147"/>
      <c r="DA197" s="147"/>
      <c r="DB197" s="147"/>
      <c r="DC197" s="147"/>
      <c r="DD197" s="147"/>
      <c r="DE197" s="147"/>
      <c r="DF197" s="147"/>
      <c r="DG197" s="147"/>
      <c r="DH197" s="147"/>
      <c r="DI197" s="147"/>
      <c r="DJ197" s="147"/>
      <c r="DK197" s="147"/>
      <c r="DL197" s="147"/>
      <c r="DM197" s="147"/>
      <c r="DN197" s="151">
        <v>0</v>
      </c>
      <c r="DO197" s="191">
        <v>0</v>
      </c>
      <c r="DP197" s="191">
        <f t="shared" si="31"/>
        <v>2</v>
      </c>
      <c r="DQ197" s="191">
        <f t="shared" si="32"/>
        <v>0</v>
      </c>
      <c r="DR197" s="191">
        <f t="shared" si="33"/>
        <v>10</v>
      </c>
    </row>
    <row r="198" s="141" customFormat="1" ht="15" spans="1:122">
      <c r="A198" s="205"/>
      <c r="B198" s="210">
        <v>23219122907</v>
      </c>
      <c r="C198" s="256" t="s">
        <v>257</v>
      </c>
      <c r="D198" s="204"/>
      <c r="E198" s="204"/>
      <c r="F198" s="204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210" t="s">
        <v>168</v>
      </c>
      <c r="Y198" s="210">
        <v>1</v>
      </c>
      <c r="Z198" s="204"/>
      <c r="AA198" s="204"/>
      <c r="AB198" s="204"/>
      <c r="AC198" s="204"/>
      <c r="AD198" s="204"/>
      <c r="AE198" s="204"/>
      <c r="AF198" s="204"/>
      <c r="AG198" s="204"/>
      <c r="AH198" s="147"/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  <c r="BI198" s="147"/>
      <c r="BJ198" s="147"/>
      <c r="BK198" s="147"/>
      <c r="BL198" s="147"/>
      <c r="BM198" s="147"/>
      <c r="BN198" s="147"/>
      <c r="BO198" s="147"/>
      <c r="BP198" s="147"/>
      <c r="BQ198" s="147"/>
      <c r="BR198" s="147"/>
      <c r="BS198" s="147"/>
      <c r="BT198" s="147"/>
      <c r="BU198" s="147"/>
      <c r="BV198" s="147"/>
      <c r="BW198" s="147"/>
      <c r="BX198" s="147"/>
      <c r="BY198" s="147"/>
      <c r="BZ198" s="147"/>
      <c r="CA198" s="147"/>
      <c r="CB198" s="147"/>
      <c r="CC198" s="147"/>
      <c r="CD198" s="147"/>
      <c r="CE198" s="147"/>
      <c r="CF198" s="147"/>
      <c r="CG198" s="147"/>
      <c r="CH198" s="147"/>
      <c r="CI198" s="147"/>
      <c r="CJ198" s="147"/>
      <c r="CK198" s="147"/>
      <c r="CL198" s="147"/>
      <c r="CM198" s="147"/>
      <c r="CN198" s="147"/>
      <c r="CO198" s="147"/>
      <c r="CP198" s="147"/>
      <c r="CQ198" s="147"/>
      <c r="CR198" s="147"/>
      <c r="CS198" s="147"/>
      <c r="CT198" s="147"/>
      <c r="CU198" s="147"/>
      <c r="CV198" s="147"/>
      <c r="CW198" s="147"/>
      <c r="CX198" s="147"/>
      <c r="CY198" s="147"/>
      <c r="CZ198" s="147"/>
      <c r="DA198" s="147"/>
      <c r="DB198" s="147"/>
      <c r="DC198" s="147"/>
      <c r="DD198" s="147"/>
      <c r="DE198" s="147"/>
      <c r="DF198" s="147"/>
      <c r="DG198" s="147"/>
      <c r="DH198" s="147"/>
      <c r="DI198" s="147"/>
      <c r="DJ198" s="147"/>
      <c r="DK198" s="147"/>
      <c r="DL198" s="147"/>
      <c r="DM198" s="147"/>
      <c r="DN198" s="151">
        <v>0</v>
      </c>
      <c r="DO198" s="191">
        <v>0</v>
      </c>
      <c r="DP198" s="191">
        <f t="shared" si="31"/>
        <v>1</v>
      </c>
      <c r="DQ198" s="191">
        <f t="shared" si="32"/>
        <v>0</v>
      </c>
      <c r="DR198" s="191">
        <f t="shared" si="33"/>
        <v>5</v>
      </c>
    </row>
    <row r="199" s="141" customFormat="1" ht="15" spans="1:122">
      <c r="A199" s="205"/>
      <c r="B199" s="209">
        <v>23219122915</v>
      </c>
      <c r="C199" s="210" t="s">
        <v>258</v>
      </c>
      <c r="D199" s="204"/>
      <c r="E199" s="204"/>
      <c r="F199" s="204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28" t="s">
        <v>46</v>
      </c>
      <c r="Y199" s="131">
        <v>1</v>
      </c>
      <c r="Z199" s="204"/>
      <c r="AA199" s="204"/>
      <c r="AB199" s="204"/>
      <c r="AC199" s="204"/>
      <c r="AD199" s="204"/>
      <c r="AE199" s="204"/>
      <c r="AF199" s="204"/>
      <c r="AG199" s="204"/>
      <c r="AH199" s="147"/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  <c r="BI199" s="147"/>
      <c r="BJ199" s="147"/>
      <c r="BK199" s="147"/>
      <c r="BL199" s="147"/>
      <c r="BM199" s="147"/>
      <c r="BN199" s="147"/>
      <c r="BO199" s="147"/>
      <c r="BP199" s="147"/>
      <c r="BQ199" s="147"/>
      <c r="BR199" s="147"/>
      <c r="BS199" s="147"/>
      <c r="BT199" s="147"/>
      <c r="BU199" s="147"/>
      <c r="BV199" s="147"/>
      <c r="BW199" s="147"/>
      <c r="BX199" s="147"/>
      <c r="BY199" s="147"/>
      <c r="BZ199" s="147"/>
      <c r="CA199" s="147"/>
      <c r="CB199" s="147"/>
      <c r="CC199" s="147"/>
      <c r="CD199" s="147"/>
      <c r="CE199" s="147"/>
      <c r="CF199" s="147"/>
      <c r="CG199" s="147"/>
      <c r="CH199" s="147"/>
      <c r="CI199" s="147"/>
      <c r="CJ199" s="147"/>
      <c r="CK199" s="147"/>
      <c r="CL199" s="147"/>
      <c r="CM199" s="147"/>
      <c r="CN199" s="147"/>
      <c r="CO199" s="147"/>
      <c r="CP199" s="147"/>
      <c r="CQ199" s="147"/>
      <c r="CR199" s="147"/>
      <c r="CS199" s="147"/>
      <c r="CT199" s="147"/>
      <c r="CU199" s="147"/>
      <c r="CV199" s="147"/>
      <c r="CW199" s="147"/>
      <c r="CX199" s="147"/>
      <c r="CY199" s="147"/>
      <c r="CZ199" s="147"/>
      <c r="DA199" s="147"/>
      <c r="DB199" s="147"/>
      <c r="DC199" s="147"/>
      <c r="DD199" s="147"/>
      <c r="DE199" s="147"/>
      <c r="DF199" s="147"/>
      <c r="DG199" s="147"/>
      <c r="DH199" s="147"/>
      <c r="DI199" s="147"/>
      <c r="DJ199" s="147"/>
      <c r="DK199" s="147"/>
      <c r="DL199" s="147"/>
      <c r="DM199" s="147"/>
      <c r="DN199" s="151">
        <v>0</v>
      </c>
      <c r="DO199" s="191">
        <v>0</v>
      </c>
      <c r="DP199" s="191">
        <f t="shared" si="31"/>
        <v>1</v>
      </c>
      <c r="DQ199" s="191">
        <f t="shared" si="32"/>
        <v>0</v>
      </c>
      <c r="DR199" s="191">
        <f t="shared" si="33"/>
        <v>5</v>
      </c>
    </row>
    <row r="200" s="141" customFormat="1" ht="15" spans="1:122">
      <c r="A200" s="205"/>
      <c r="B200" s="209">
        <v>23219122927</v>
      </c>
      <c r="C200" s="210" t="s">
        <v>259</v>
      </c>
      <c r="D200" s="204"/>
      <c r="E200" s="204"/>
      <c r="F200" s="204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31" t="s">
        <v>46</v>
      </c>
      <c r="Y200" s="131">
        <v>1</v>
      </c>
      <c r="Z200" s="204"/>
      <c r="AA200" s="204"/>
      <c r="AB200" s="204"/>
      <c r="AC200" s="204"/>
      <c r="AD200" s="204"/>
      <c r="AE200" s="204"/>
      <c r="AF200" s="204"/>
      <c r="AG200" s="204"/>
      <c r="AH200" s="147"/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  <c r="BI200" s="147"/>
      <c r="BJ200" s="147"/>
      <c r="BK200" s="147"/>
      <c r="BL200" s="147"/>
      <c r="BM200" s="147"/>
      <c r="BN200" s="147"/>
      <c r="BO200" s="147"/>
      <c r="BP200" s="147"/>
      <c r="BQ200" s="147"/>
      <c r="BR200" s="147"/>
      <c r="BS200" s="147"/>
      <c r="BT200" s="147"/>
      <c r="BU200" s="147"/>
      <c r="BV200" s="147"/>
      <c r="BW200" s="147"/>
      <c r="BX200" s="147"/>
      <c r="BY200" s="147"/>
      <c r="BZ200" s="147"/>
      <c r="CA200" s="147"/>
      <c r="CB200" s="147"/>
      <c r="CC200" s="147"/>
      <c r="CD200" s="147"/>
      <c r="CE200" s="147"/>
      <c r="CF200" s="147"/>
      <c r="CG200" s="147"/>
      <c r="CH200" s="147"/>
      <c r="CI200" s="147"/>
      <c r="CJ200" s="147"/>
      <c r="CK200" s="147"/>
      <c r="CL200" s="147"/>
      <c r="CM200" s="147"/>
      <c r="CN200" s="147"/>
      <c r="CO200" s="147"/>
      <c r="CP200" s="147"/>
      <c r="CQ200" s="147"/>
      <c r="CR200" s="147"/>
      <c r="CS200" s="147"/>
      <c r="CT200" s="147"/>
      <c r="CU200" s="147"/>
      <c r="CV200" s="147"/>
      <c r="CW200" s="147"/>
      <c r="CX200" s="147"/>
      <c r="CY200" s="147"/>
      <c r="CZ200" s="147"/>
      <c r="DA200" s="147"/>
      <c r="DB200" s="147"/>
      <c r="DC200" s="147"/>
      <c r="DD200" s="147"/>
      <c r="DE200" s="147"/>
      <c r="DF200" s="147"/>
      <c r="DG200" s="147"/>
      <c r="DH200" s="147"/>
      <c r="DI200" s="147"/>
      <c r="DJ200" s="147"/>
      <c r="DK200" s="147"/>
      <c r="DL200" s="147"/>
      <c r="DM200" s="147"/>
      <c r="DN200" s="151">
        <v>0</v>
      </c>
      <c r="DO200" s="191">
        <v>0</v>
      </c>
      <c r="DP200" s="191">
        <f t="shared" si="31"/>
        <v>1</v>
      </c>
      <c r="DQ200" s="191">
        <f t="shared" si="32"/>
        <v>0</v>
      </c>
      <c r="DR200" s="191">
        <f t="shared" si="33"/>
        <v>5</v>
      </c>
    </row>
    <row r="201" s="141" customFormat="1" ht="15" spans="1:122">
      <c r="A201" s="205"/>
      <c r="B201" s="209">
        <v>23219122923</v>
      </c>
      <c r="C201" s="210" t="s">
        <v>260</v>
      </c>
      <c r="D201" s="204"/>
      <c r="E201" s="204"/>
      <c r="F201" s="204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31" t="s">
        <v>38</v>
      </c>
      <c r="Y201" s="131">
        <v>1</v>
      </c>
      <c r="Z201" s="204"/>
      <c r="AA201" s="204"/>
      <c r="AB201" s="204"/>
      <c r="AC201" s="204"/>
      <c r="AD201" s="204"/>
      <c r="AE201" s="204"/>
      <c r="AF201" s="204"/>
      <c r="AG201" s="204"/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  <c r="BI201" s="147"/>
      <c r="BJ201" s="147"/>
      <c r="BK201" s="147"/>
      <c r="BL201" s="147"/>
      <c r="BM201" s="147"/>
      <c r="BN201" s="147"/>
      <c r="BO201" s="147"/>
      <c r="BP201" s="147"/>
      <c r="BQ201" s="147"/>
      <c r="BR201" s="147"/>
      <c r="BS201" s="147"/>
      <c r="BT201" s="147"/>
      <c r="BU201" s="147"/>
      <c r="BV201" s="147"/>
      <c r="BW201" s="147"/>
      <c r="BX201" s="147"/>
      <c r="BY201" s="147"/>
      <c r="BZ201" s="147"/>
      <c r="CA201" s="147"/>
      <c r="CB201" s="147"/>
      <c r="CC201" s="147"/>
      <c r="CD201" s="147"/>
      <c r="CE201" s="147"/>
      <c r="CF201" s="147"/>
      <c r="CG201" s="147"/>
      <c r="CH201" s="147"/>
      <c r="CI201" s="147"/>
      <c r="CJ201" s="147"/>
      <c r="CK201" s="147"/>
      <c r="CL201" s="147"/>
      <c r="CM201" s="147"/>
      <c r="CN201" s="147"/>
      <c r="CO201" s="147"/>
      <c r="CP201" s="147"/>
      <c r="CQ201" s="147"/>
      <c r="CR201" s="147"/>
      <c r="CS201" s="147"/>
      <c r="CT201" s="147"/>
      <c r="CU201" s="147"/>
      <c r="CV201" s="147"/>
      <c r="CW201" s="147"/>
      <c r="CX201" s="147"/>
      <c r="CY201" s="147"/>
      <c r="CZ201" s="147"/>
      <c r="DA201" s="147"/>
      <c r="DB201" s="147"/>
      <c r="DC201" s="147"/>
      <c r="DD201" s="147"/>
      <c r="DE201" s="147"/>
      <c r="DF201" s="147"/>
      <c r="DG201" s="147"/>
      <c r="DH201" s="147"/>
      <c r="DI201" s="147"/>
      <c r="DJ201" s="147"/>
      <c r="DK201" s="147"/>
      <c r="DL201" s="147"/>
      <c r="DM201" s="147"/>
      <c r="DN201" s="151">
        <v>0</v>
      </c>
      <c r="DO201" s="191">
        <v>0</v>
      </c>
      <c r="DP201" s="191">
        <f>Y201+AA201+AC201+AE201+AG201+AI201+AK201+AM201+AO201+AQ201+AS201+AU201+AW201+AY201+BA201+BC201+BE201+BG201+BI201+BK201+BM201+BO201+BQ201+BS201+BU201+BW201+BY201+CA201+CC201+CE201+CG201+CI201+CK201+CM201+CO201+CQ201+CS201+CU201+CW201</f>
        <v>1</v>
      </c>
      <c r="DQ201" s="191">
        <f>CY201+DA201+DC201+DE201+DG201</f>
        <v>0</v>
      </c>
      <c r="DR201" s="191">
        <f>DN201*5+DO201*2.5+DP201*5+DQ201</f>
        <v>5</v>
      </c>
    </row>
    <row r="202" s="141" customFormat="1" ht="15" spans="1:122">
      <c r="A202" s="205"/>
      <c r="B202" s="209">
        <v>23219122904</v>
      </c>
      <c r="C202" s="210" t="s">
        <v>261</v>
      </c>
      <c r="D202" s="210" t="s">
        <v>170</v>
      </c>
      <c r="E202" s="210">
        <v>1</v>
      </c>
      <c r="F202" s="204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241"/>
      <c r="Y202" s="241"/>
      <c r="Z202" s="204"/>
      <c r="AA202" s="204"/>
      <c r="AB202" s="204"/>
      <c r="AC202" s="204"/>
      <c r="AD202" s="204"/>
      <c r="AE202" s="204"/>
      <c r="AF202" s="204"/>
      <c r="AG202" s="204"/>
      <c r="AH202" s="147"/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  <c r="BI202" s="147"/>
      <c r="BJ202" s="147"/>
      <c r="BK202" s="147"/>
      <c r="BL202" s="147"/>
      <c r="BM202" s="147"/>
      <c r="BN202" s="147"/>
      <c r="BO202" s="147"/>
      <c r="BP202" s="147"/>
      <c r="BQ202" s="147"/>
      <c r="BR202" s="147"/>
      <c r="BS202" s="147"/>
      <c r="BT202" s="147"/>
      <c r="BU202" s="147"/>
      <c r="BV202" s="147"/>
      <c r="BW202" s="147"/>
      <c r="BX202" s="147"/>
      <c r="BY202" s="147"/>
      <c r="BZ202" s="147"/>
      <c r="CA202" s="147"/>
      <c r="CB202" s="147"/>
      <c r="CC202" s="147"/>
      <c r="CD202" s="147"/>
      <c r="CE202" s="147"/>
      <c r="CF202" s="147"/>
      <c r="CG202" s="147"/>
      <c r="CH202" s="147"/>
      <c r="CI202" s="147"/>
      <c r="CJ202" s="147"/>
      <c r="CK202" s="147"/>
      <c r="CL202" s="147"/>
      <c r="CM202" s="147"/>
      <c r="CN202" s="147"/>
      <c r="CO202" s="147"/>
      <c r="CP202" s="147"/>
      <c r="CQ202" s="147"/>
      <c r="CR202" s="147"/>
      <c r="CS202" s="147"/>
      <c r="CT202" s="147"/>
      <c r="CU202" s="147"/>
      <c r="CV202" s="147"/>
      <c r="CW202" s="147"/>
      <c r="CX202" s="147"/>
      <c r="CY202" s="147"/>
      <c r="CZ202" s="147"/>
      <c r="DA202" s="147"/>
      <c r="DB202" s="147"/>
      <c r="DC202" s="147"/>
      <c r="DD202" s="147"/>
      <c r="DE202" s="147"/>
      <c r="DF202" s="147"/>
      <c r="DG202" s="147"/>
      <c r="DH202" s="147"/>
      <c r="DI202" s="147"/>
      <c r="DJ202" s="147"/>
      <c r="DK202" s="147"/>
      <c r="DL202" s="147"/>
      <c r="DM202" s="147"/>
      <c r="DN202" s="151">
        <v>0</v>
      </c>
      <c r="DO202" s="191">
        <v>1</v>
      </c>
      <c r="DP202" s="191">
        <f>Y202+AA202+AC202+AE202+AG202+AI202+AK202+AM202+AO202+AQ202+AS202+AU202+AW202+AY202+BA202+BC202+BE202+BG202+BI202+BK202+BM202+BO202+BQ202+BS202+BU202+BW202+BY202+CA202+CC202+CE202+CG202+CI202+CK202+CM202+CO202+CQ202+CS202+CU202+CW202</f>
        <v>0</v>
      </c>
      <c r="DQ202" s="191">
        <f>CY202+DA202+DC202+DE202+DG202</f>
        <v>0</v>
      </c>
      <c r="DR202" s="191">
        <f>DN202*5+DO202*2.5+DP202*5+DQ202</f>
        <v>2.5</v>
      </c>
    </row>
    <row r="203" s="141" customFormat="1" ht="15" spans="1:122">
      <c r="A203" s="205"/>
      <c r="B203" s="241">
        <v>23219122921</v>
      </c>
      <c r="C203" s="241" t="s">
        <v>262</v>
      </c>
      <c r="D203" s="128" t="s">
        <v>34</v>
      </c>
      <c r="E203" s="128">
        <v>1</v>
      </c>
      <c r="F203" s="204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241" t="s">
        <v>54</v>
      </c>
      <c r="Y203" s="241">
        <v>1</v>
      </c>
      <c r="Z203" s="204"/>
      <c r="AA203" s="204"/>
      <c r="AB203" s="204"/>
      <c r="AC203" s="204"/>
      <c r="AD203" s="204"/>
      <c r="AE203" s="204"/>
      <c r="AF203" s="204"/>
      <c r="AG203" s="204"/>
      <c r="AH203" s="147"/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  <c r="BI203" s="147"/>
      <c r="BJ203" s="147"/>
      <c r="BK203" s="147"/>
      <c r="BL203" s="147"/>
      <c r="BM203" s="147"/>
      <c r="BN203" s="147"/>
      <c r="BO203" s="147"/>
      <c r="BP203" s="147"/>
      <c r="BQ203" s="147"/>
      <c r="BR203" s="147"/>
      <c r="BS203" s="147"/>
      <c r="BT203" s="147"/>
      <c r="BU203" s="147"/>
      <c r="BV203" s="147"/>
      <c r="BW203" s="147"/>
      <c r="BX203" s="147"/>
      <c r="BY203" s="147"/>
      <c r="BZ203" s="147"/>
      <c r="CA203" s="147"/>
      <c r="CB203" s="147"/>
      <c r="CC203" s="147"/>
      <c r="CD203" s="147"/>
      <c r="CE203" s="147"/>
      <c r="CF203" s="147"/>
      <c r="CG203" s="147"/>
      <c r="CH203" s="147"/>
      <c r="CI203" s="147"/>
      <c r="CJ203" s="147"/>
      <c r="CK203" s="147"/>
      <c r="CL203" s="147"/>
      <c r="CM203" s="147"/>
      <c r="CN203" s="147"/>
      <c r="CO203" s="147"/>
      <c r="CP203" s="147"/>
      <c r="CQ203" s="147"/>
      <c r="CR203" s="147"/>
      <c r="CS203" s="147"/>
      <c r="CT203" s="147"/>
      <c r="CU203" s="147"/>
      <c r="CV203" s="147"/>
      <c r="CW203" s="147"/>
      <c r="CX203" s="147"/>
      <c r="CY203" s="147"/>
      <c r="CZ203" s="147"/>
      <c r="DA203" s="147"/>
      <c r="DB203" s="147"/>
      <c r="DC203" s="147"/>
      <c r="DD203" s="147"/>
      <c r="DE203" s="147"/>
      <c r="DF203" s="147"/>
      <c r="DG203" s="147"/>
      <c r="DH203" s="147"/>
      <c r="DI203" s="147"/>
      <c r="DJ203" s="147"/>
      <c r="DK203" s="147"/>
      <c r="DL203" s="147"/>
      <c r="DM203" s="147"/>
      <c r="DN203" s="151">
        <v>0</v>
      </c>
      <c r="DO203" s="191">
        <v>1</v>
      </c>
      <c r="DP203" s="191">
        <f>Y203+AA203+AC203+AE203+AG203+AI203+AK203+AM203+AO203+AQ203+AS203+AU203+AW203+AY203+BA203+BC203+BE203+BG203+BI203+BK203+BM203+BO203+BQ203+BS203+BU203+BW203+BY203+CA203+CC203+CE203+CG203+CI203+CK203+CM203+CO203+CQ203+CS203+CU203+CW203</f>
        <v>1</v>
      </c>
      <c r="DQ203" s="191">
        <f>CY203+DA203+DC203+DE203+DG203</f>
        <v>0</v>
      </c>
      <c r="DR203" s="191">
        <f>DN203*5+DO203*2.5+DP203*5+DQ203</f>
        <v>7.5</v>
      </c>
    </row>
    <row r="204" s="141" customFormat="1" ht="15" spans="1:122">
      <c r="A204" s="257" t="s">
        <v>263</v>
      </c>
      <c r="B204" s="257"/>
      <c r="C204" s="257"/>
      <c r="D204" s="257"/>
      <c r="E204" s="257"/>
      <c r="F204" s="257"/>
      <c r="G204" s="257"/>
      <c r="H204" s="257"/>
      <c r="I204" s="257"/>
      <c r="J204" s="257"/>
      <c r="K204" s="257"/>
      <c r="L204" s="257"/>
      <c r="M204" s="257"/>
      <c r="N204" s="257"/>
      <c r="O204" s="257"/>
      <c r="P204" s="257"/>
      <c r="Q204" s="257"/>
      <c r="R204" s="257"/>
      <c r="S204" s="257"/>
      <c r="T204" s="257"/>
      <c r="U204" s="257"/>
      <c r="V204" s="257"/>
      <c r="W204" s="257"/>
      <c r="X204" s="257"/>
      <c r="Y204" s="257"/>
      <c r="Z204" s="257"/>
      <c r="AA204" s="257"/>
      <c r="AB204" s="257"/>
      <c r="AC204" s="257"/>
      <c r="AD204" s="257"/>
      <c r="AE204" s="257"/>
      <c r="AF204" s="257"/>
      <c r="AG204" s="257"/>
      <c r="AH204" s="257"/>
      <c r="AI204" s="257"/>
      <c r="AJ204" s="257"/>
      <c r="AK204" s="257"/>
      <c r="AL204" s="257"/>
      <c r="AM204" s="257"/>
      <c r="AN204" s="257"/>
      <c r="AO204" s="257"/>
      <c r="AP204" s="257"/>
      <c r="AQ204" s="257"/>
      <c r="AR204" s="257"/>
      <c r="AS204" s="257"/>
      <c r="AT204" s="257"/>
      <c r="AU204" s="257"/>
      <c r="AV204" s="257"/>
      <c r="AW204" s="257"/>
      <c r="AX204" s="257"/>
      <c r="AY204" s="257"/>
      <c r="AZ204" s="257"/>
      <c r="BA204" s="257"/>
      <c r="BB204" s="257"/>
      <c r="BC204" s="257"/>
      <c r="BD204" s="257"/>
      <c r="BE204" s="257"/>
      <c r="BF204" s="257"/>
      <c r="BG204" s="257"/>
      <c r="BH204" s="257"/>
      <c r="BI204" s="257"/>
      <c r="BJ204" s="257"/>
      <c r="BK204" s="257"/>
      <c r="BL204" s="257"/>
      <c r="BM204" s="257"/>
      <c r="BN204" s="257"/>
      <c r="BO204" s="257"/>
      <c r="BP204" s="257"/>
      <c r="BQ204" s="257"/>
      <c r="BR204" s="257"/>
      <c r="BS204" s="257"/>
      <c r="BT204" s="257"/>
      <c r="BU204" s="257"/>
      <c r="BV204" s="257"/>
      <c r="BW204" s="257"/>
      <c r="BX204" s="257"/>
      <c r="BY204" s="257"/>
      <c r="BZ204" s="257"/>
      <c r="CA204" s="257"/>
      <c r="CB204" s="257"/>
      <c r="CC204" s="257"/>
      <c r="CD204" s="257"/>
      <c r="CE204" s="257"/>
      <c r="CF204" s="257"/>
      <c r="CG204" s="257"/>
      <c r="CH204" s="257"/>
      <c r="CI204" s="257"/>
      <c r="CJ204" s="257"/>
      <c r="CK204" s="257"/>
      <c r="CL204" s="257"/>
      <c r="CM204" s="257"/>
      <c r="CN204" s="257"/>
      <c r="CO204" s="257"/>
      <c r="CP204" s="257"/>
      <c r="CQ204" s="257"/>
      <c r="CR204" s="257"/>
      <c r="CS204" s="257"/>
      <c r="CT204" s="257"/>
      <c r="CU204" s="257"/>
      <c r="CV204" s="257"/>
      <c r="CW204" s="257"/>
      <c r="CX204" s="257"/>
      <c r="CY204" s="257"/>
      <c r="CZ204" s="257"/>
      <c r="DA204" s="257"/>
      <c r="DB204" s="257"/>
      <c r="DC204" s="257"/>
      <c r="DD204" s="257"/>
      <c r="DE204" s="257"/>
      <c r="DF204" s="257"/>
      <c r="DG204" s="257"/>
      <c r="DH204" s="257"/>
      <c r="DI204" s="257"/>
      <c r="DJ204" s="257"/>
      <c r="DK204" s="257"/>
      <c r="DL204" s="257"/>
      <c r="DM204" s="257"/>
      <c r="DN204" s="257"/>
      <c r="DO204" s="257"/>
      <c r="DP204" s="257"/>
      <c r="DQ204" s="257"/>
      <c r="DR204" s="257"/>
    </row>
  </sheetData>
  <sheetProtection formatCells="0" insertHyperlinks="0" autoFilter="0"/>
  <mergeCells count="109">
    <mergeCell ref="D1:O1"/>
    <mergeCell ref="P1:S1"/>
    <mergeCell ref="T1:W1"/>
    <mergeCell ref="X1:CW1"/>
    <mergeCell ref="CX1:DG1"/>
    <mergeCell ref="DH1:DM1"/>
    <mergeCell ref="DN1:DQ1"/>
    <mergeCell ref="D16:O16"/>
    <mergeCell ref="P16:S16"/>
    <mergeCell ref="T16:W16"/>
    <mergeCell ref="X16:CW16"/>
    <mergeCell ref="CX16:DG16"/>
    <mergeCell ref="DH16:DM16"/>
    <mergeCell ref="DN16:DQ16"/>
    <mergeCell ref="D47:O47"/>
    <mergeCell ref="P47:S47"/>
    <mergeCell ref="T47:W47"/>
    <mergeCell ref="X47:CW47"/>
    <mergeCell ref="CX47:DG47"/>
    <mergeCell ref="DH47:DM47"/>
    <mergeCell ref="DN47:DQ47"/>
    <mergeCell ref="D71:O71"/>
    <mergeCell ref="P71:S71"/>
    <mergeCell ref="T71:W71"/>
    <mergeCell ref="X71:CW71"/>
    <mergeCell ref="CX71:DG71"/>
    <mergeCell ref="DH71:DM71"/>
    <mergeCell ref="DN71:DQ71"/>
    <mergeCell ref="D95:O95"/>
    <mergeCell ref="P95:S95"/>
    <mergeCell ref="T95:W95"/>
    <mergeCell ref="X95:CW95"/>
    <mergeCell ref="CX95:DG95"/>
    <mergeCell ref="DH95:DM95"/>
    <mergeCell ref="DN95:DQ95"/>
    <mergeCell ref="D109:O109"/>
    <mergeCell ref="P109:S109"/>
    <mergeCell ref="T109:W109"/>
    <mergeCell ref="X109:CW109"/>
    <mergeCell ref="CX109:DG109"/>
    <mergeCell ref="DH109:DM109"/>
    <mergeCell ref="DN109:DQ109"/>
    <mergeCell ref="D129:O129"/>
    <mergeCell ref="P129:S129"/>
    <mergeCell ref="T129:W129"/>
    <mergeCell ref="X129:CW129"/>
    <mergeCell ref="CX129:DG129"/>
    <mergeCell ref="DH129:DM129"/>
    <mergeCell ref="DN129:DQ129"/>
    <mergeCell ref="D151:O151"/>
    <mergeCell ref="P151:S151"/>
    <mergeCell ref="T151:W151"/>
    <mergeCell ref="X151:CW151"/>
    <mergeCell ref="CX151:DG151"/>
    <mergeCell ref="DH151:DM151"/>
    <mergeCell ref="DN151:DQ151"/>
    <mergeCell ref="D177:O177"/>
    <mergeCell ref="P177:S177"/>
    <mergeCell ref="T177:W177"/>
    <mergeCell ref="X177:CW177"/>
    <mergeCell ref="CX177:DG177"/>
    <mergeCell ref="DH177:DM177"/>
    <mergeCell ref="DN177:DQ177"/>
    <mergeCell ref="A204:DR204"/>
    <mergeCell ref="A1:A2"/>
    <mergeCell ref="A3:A15"/>
    <mergeCell ref="A16:A17"/>
    <mergeCell ref="A18:A46"/>
    <mergeCell ref="A47:A48"/>
    <mergeCell ref="A49:A70"/>
    <mergeCell ref="A71:A72"/>
    <mergeCell ref="A73:A94"/>
    <mergeCell ref="A95:A96"/>
    <mergeCell ref="A97:A108"/>
    <mergeCell ref="A109:A110"/>
    <mergeCell ref="A111:A128"/>
    <mergeCell ref="A129:A130"/>
    <mergeCell ref="A131:A150"/>
    <mergeCell ref="A151:A152"/>
    <mergeCell ref="A153:A176"/>
    <mergeCell ref="A177:A178"/>
    <mergeCell ref="A179:A203"/>
    <mergeCell ref="B1:B2"/>
    <mergeCell ref="B16:B17"/>
    <mergeCell ref="B47:B48"/>
    <mergeCell ref="B71:B72"/>
    <mergeCell ref="B95:B96"/>
    <mergeCell ref="B109:B110"/>
    <mergeCell ref="B129:B130"/>
    <mergeCell ref="B151:B152"/>
    <mergeCell ref="B177:B178"/>
    <mergeCell ref="C1:C2"/>
    <mergeCell ref="C16:C17"/>
    <mergeCell ref="C47:C48"/>
    <mergeCell ref="C71:C72"/>
    <mergeCell ref="C95:C96"/>
    <mergeCell ref="C109:C110"/>
    <mergeCell ref="C129:C130"/>
    <mergeCell ref="C151:C152"/>
    <mergeCell ref="C177:C178"/>
    <mergeCell ref="DR1:DR2"/>
    <mergeCell ref="DR16:DR17"/>
    <mergeCell ref="DR47:DR48"/>
    <mergeCell ref="DR71:DR72"/>
    <mergeCell ref="DR95:DR96"/>
    <mergeCell ref="DR109:DR110"/>
    <mergeCell ref="DR129:DR130"/>
    <mergeCell ref="DR151:DR152"/>
    <mergeCell ref="DR177:DR17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77"/>
  <sheetViews>
    <sheetView tabSelected="1" topLeftCell="A114" workbookViewId="0">
      <selection activeCell="B117" sqref="B117:C117"/>
    </sheetView>
  </sheetViews>
  <sheetFormatPr defaultColWidth="9.66363636363636" defaultRowHeight="14"/>
  <cols>
    <col min="1" max="1" width="14.8" style="122" customWidth="1"/>
    <col min="2" max="2" width="14" style="122" customWidth="1"/>
    <col min="3" max="3" width="8.46363636363636" style="122" customWidth="1"/>
    <col min="4" max="4" width="10.6" style="123" customWidth="1"/>
    <col min="5" max="5" width="5.2" style="123" customWidth="1"/>
    <col min="6" max="6" width="11.3363636363636" style="123" customWidth="1"/>
    <col min="7" max="7" width="4.8" style="123" customWidth="1"/>
    <col min="8" max="8" width="11.3363636363636" style="123" customWidth="1"/>
    <col min="9" max="9" width="4.8" style="123" customWidth="1"/>
    <col min="10" max="10" width="11" style="123" customWidth="1"/>
    <col min="11" max="11" width="4.8" style="123" customWidth="1"/>
    <col min="12" max="12" width="11" style="123" customWidth="1"/>
    <col min="13" max="13" width="4.8" style="123" customWidth="1"/>
    <col min="14" max="14" width="11.3363636363636" style="123" customWidth="1"/>
    <col min="15" max="15" width="4.8" style="123" customWidth="1"/>
    <col min="16" max="16" width="11.3363636363636" style="123" customWidth="1"/>
    <col min="17" max="17" width="4.8" style="123" customWidth="1"/>
    <col min="18" max="18" width="11.4636363636364" style="123" customWidth="1"/>
    <col min="19" max="19" width="4.8" style="123" customWidth="1"/>
    <col min="20" max="20" width="11.3363636363636" style="123" customWidth="1"/>
    <col min="21" max="21" width="4.8" style="123" customWidth="1"/>
    <col min="22" max="22" width="11.3363636363636" style="123" customWidth="1"/>
    <col min="23" max="23" width="4.8" style="123" customWidth="1"/>
    <col min="24" max="24" width="11.3363636363636" style="123" customWidth="1"/>
    <col min="25" max="25" width="4.8" style="123" customWidth="1"/>
    <col min="26" max="26" width="11.3363636363636" style="123" customWidth="1"/>
    <col min="27" max="27" width="4.8" style="123" customWidth="1"/>
    <col min="28" max="28" width="11.3363636363636" style="123" customWidth="1"/>
    <col min="29" max="29" width="4.8" style="123" customWidth="1"/>
    <col min="30" max="30" width="10.2636363636364" style="123" customWidth="1"/>
    <col min="31" max="31" width="4.8" style="123" customWidth="1"/>
    <col min="32" max="32" width="11.3363636363636" style="123" customWidth="1"/>
    <col min="33" max="33" width="4.8" style="123" customWidth="1"/>
    <col min="34" max="34" width="11.3363636363636" style="123" customWidth="1"/>
    <col min="35" max="35" width="4.8" style="123" customWidth="1"/>
    <col min="36" max="36" width="12.3363636363636" style="123" customWidth="1"/>
    <col min="37" max="37" width="5.33636363636364" style="123" customWidth="1"/>
    <col min="38" max="38" width="11.3363636363636" style="123" customWidth="1"/>
    <col min="39" max="39" width="5.33636363636364" style="123" customWidth="1"/>
    <col min="40" max="40" width="10.3363636363636" style="123" customWidth="1"/>
    <col min="41" max="41" width="9.8" style="123" customWidth="1"/>
    <col min="42" max="42" width="11.3363636363636" style="123" customWidth="1"/>
    <col min="43" max="43" width="6.33636363636364" style="123" customWidth="1"/>
    <col min="44" max="44" width="11.3363636363636" style="123" customWidth="1"/>
    <col min="45" max="45" width="4.8" style="123" customWidth="1"/>
    <col min="46" max="46" width="11.3363636363636" style="123" customWidth="1"/>
    <col min="47" max="47" width="4.8" style="123" customWidth="1"/>
    <col min="48" max="48" width="9.8" style="123" customWidth="1"/>
    <col min="49" max="51" width="6.8" style="123" customWidth="1"/>
    <col min="52" max="52" width="5.92727272727273" style="123" customWidth="1"/>
  </cols>
  <sheetData>
    <row r="1" spans="1:52">
      <c r="A1" s="124" t="s">
        <v>0</v>
      </c>
      <c r="B1" s="124" t="s">
        <v>1</v>
      </c>
      <c r="C1" s="124" t="s">
        <v>2</v>
      </c>
      <c r="D1" s="125" t="s">
        <v>3</v>
      </c>
      <c r="E1" s="125"/>
      <c r="F1" s="125" t="s">
        <v>4</v>
      </c>
      <c r="G1" s="125"/>
      <c r="H1" s="125" t="s">
        <v>5</v>
      </c>
      <c r="I1" s="125"/>
      <c r="J1" s="125"/>
      <c r="K1" s="125"/>
      <c r="L1" s="125"/>
      <c r="M1" s="125"/>
      <c r="N1" s="125" t="s">
        <v>6</v>
      </c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 t="s">
        <v>7</v>
      </c>
      <c r="AO1" s="125"/>
      <c r="AP1" s="125"/>
      <c r="AQ1" s="125"/>
      <c r="AR1" s="125" t="s">
        <v>8</v>
      </c>
      <c r="AS1" s="125"/>
      <c r="AT1" s="125"/>
      <c r="AU1" s="125"/>
      <c r="AV1" s="125"/>
      <c r="AW1" s="125"/>
      <c r="AX1" s="125" t="s">
        <v>9</v>
      </c>
      <c r="AY1" s="125"/>
      <c r="AZ1" s="125" t="s">
        <v>10</v>
      </c>
    </row>
    <row r="2" ht="28" spans="1:52">
      <c r="A2" s="124"/>
      <c r="B2" s="124"/>
      <c r="C2" s="124"/>
      <c r="D2" s="124" t="s">
        <v>11</v>
      </c>
      <c r="E2" s="124" t="s">
        <v>12</v>
      </c>
      <c r="F2" s="125" t="s">
        <v>11</v>
      </c>
      <c r="G2" s="125" t="s">
        <v>12</v>
      </c>
      <c r="H2" s="125" t="s">
        <v>11</v>
      </c>
      <c r="I2" s="125" t="s">
        <v>12</v>
      </c>
      <c r="J2" s="125" t="s">
        <v>11</v>
      </c>
      <c r="K2" s="125" t="s">
        <v>12</v>
      </c>
      <c r="L2" s="125" t="s">
        <v>11</v>
      </c>
      <c r="M2" s="125" t="s">
        <v>12</v>
      </c>
      <c r="N2" s="125" t="s">
        <v>11</v>
      </c>
      <c r="O2" s="125" t="s">
        <v>12</v>
      </c>
      <c r="P2" s="125" t="s">
        <v>11</v>
      </c>
      <c r="Q2" s="125" t="s">
        <v>12</v>
      </c>
      <c r="R2" s="125" t="s">
        <v>11</v>
      </c>
      <c r="S2" s="125" t="s">
        <v>12</v>
      </c>
      <c r="T2" s="125" t="s">
        <v>11</v>
      </c>
      <c r="U2" s="125" t="s">
        <v>12</v>
      </c>
      <c r="V2" s="125" t="s">
        <v>11</v>
      </c>
      <c r="W2" s="125" t="s">
        <v>12</v>
      </c>
      <c r="X2" s="125" t="s">
        <v>11</v>
      </c>
      <c r="Y2" s="125" t="s">
        <v>12</v>
      </c>
      <c r="Z2" s="125" t="s">
        <v>11</v>
      </c>
      <c r="AA2" s="125" t="s">
        <v>12</v>
      </c>
      <c r="AB2" s="125" t="s">
        <v>11</v>
      </c>
      <c r="AC2" s="125" t="s">
        <v>12</v>
      </c>
      <c r="AD2" s="125" t="s">
        <v>11</v>
      </c>
      <c r="AE2" s="125" t="s">
        <v>12</v>
      </c>
      <c r="AF2" s="125" t="s">
        <v>11</v>
      </c>
      <c r="AG2" s="125" t="s">
        <v>12</v>
      </c>
      <c r="AH2" s="125" t="s">
        <v>11</v>
      </c>
      <c r="AI2" s="125" t="s">
        <v>12</v>
      </c>
      <c r="AJ2" s="125" t="s">
        <v>11</v>
      </c>
      <c r="AK2" s="125" t="s">
        <v>12</v>
      </c>
      <c r="AL2" s="125" t="s">
        <v>11</v>
      </c>
      <c r="AM2" s="125" t="s">
        <v>12</v>
      </c>
      <c r="AN2" s="125" t="s">
        <v>11</v>
      </c>
      <c r="AO2" s="125" t="s">
        <v>12</v>
      </c>
      <c r="AP2" s="125" t="s">
        <v>11</v>
      </c>
      <c r="AQ2" s="125" t="s">
        <v>12</v>
      </c>
      <c r="AR2" s="125" t="s">
        <v>11</v>
      </c>
      <c r="AS2" s="125" t="s">
        <v>12</v>
      </c>
      <c r="AT2" s="125" t="s">
        <v>8</v>
      </c>
      <c r="AU2" s="125" t="s">
        <v>12</v>
      </c>
      <c r="AV2" s="125" t="s">
        <v>8</v>
      </c>
      <c r="AW2" s="125" t="s">
        <v>12</v>
      </c>
      <c r="AX2" s="125" t="s">
        <v>264</v>
      </c>
      <c r="AY2" s="125" t="s">
        <v>265</v>
      </c>
      <c r="AZ2" s="125"/>
    </row>
    <row r="3" spans="1:52">
      <c r="A3" s="124" t="s">
        <v>266</v>
      </c>
      <c r="B3" s="126">
        <v>20219123417</v>
      </c>
      <c r="C3" s="126" t="s">
        <v>267</v>
      </c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 t="s">
        <v>29</v>
      </c>
      <c r="O3" s="124">
        <v>1</v>
      </c>
      <c r="P3" s="124" t="s">
        <v>69</v>
      </c>
      <c r="Q3" s="124">
        <v>1</v>
      </c>
      <c r="R3" s="124" t="s">
        <v>52</v>
      </c>
      <c r="S3" s="124">
        <v>1</v>
      </c>
      <c r="T3" s="124" t="s">
        <v>100</v>
      </c>
      <c r="U3" s="124">
        <v>1</v>
      </c>
      <c r="V3" s="125" t="s">
        <v>54</v>
      </c>
      <c r="W3" s="125">
        <v>1</v>
      </c>
      <c r="X3" s="124" t="s">
        <v>55</v>
      </c>
      <c r="Y3" s="124">
        <v>1</v>
      </c>
      <c r="Z3" s="124" t="s">
        <v>63</v>
      </c>
      <c r="AA3" s="124">
        <v>1</v>
      </c>
      <c r="AB3" s="124" t="s">
        <v>49</v>
      </c>
      <c r="AC3" s="124">
        <v>1</v>
      </c>
      <c r="AD3" s="124" t="s">
        <v>91</v>
      </c>
      <c r="AE3" s="124">
        <v>1</v>
      </c>
      <c r="AF3" s="128" t="s">
        <v>38</v>
      </c>
      <c r="AG3" s="128">
        <v>1</v>
      </c>
      <c r="AH3" s="131" t="s">
        <v>31</v>
      </c>
      <c r="AI3" s="131">
        <v>1</v>
      </c>
      <c r="AJ3" s="128" t="s">
        <v>96</v>
      </c>
      <c r="AK3" s="128">
        <v>1</v>
      </c>
      <c r="AL3" s="128" t="s">
        <v>46</v>
      </c>
      <c r="AM3" s="128">
        <v>1</v>
      </c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>
        <f>(I3+K3+M3)</f>
        <v>0</v>
      </c>
      <c r="AY3" s="124">
        <f>(O3+Q3+S3+U3+W3+Y3+AA3+AC3+AE3+AG3+AI3+AK3+AM3)</f>
        <v>13</v>
      </c>
      <c r="AZ3" s="124">
        <f>(AX3*5+AY3*5+E3*2.5+G3*2.5+AO3+AQ3)</f>
        <v>65</v>
      </c>
    </row>
    <row r="4" spans="1:52">
      <c r="A4" s="124"/>
      <c r="B4" s="126">
        <v>22219122327</v>
      </c>
      <c r="C4" s="126" t="s">
        <v>268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 t="s">
        <v>29</v>
      </c>
      <c r="O4" s="124">
        <v>1</v>
      </c>
      <c r="P4" s="124" t="s">
        <v>69</v>
      </c>
      <c r="Q4" s="124">
        <v>1</v>
      </c>
      <c r="R4" s="124" t="s">
        <v>52</v>
      </c>
      <c r="S4" s="124">
        <v>1</v>
      </c>
      <c r="T4" s="124" t="s">
        <v>100</v>
      </c>
      <c r="U4" s="124">
        <v>1</v>
      </c>
      <c r="V4" s="125" t="s">
        <v>54</v>
      </c>
      <c r="W4" s="125">
        <v>1</v>
      </c>
      <c r="X4" s="124" t="s">
        <v>55</v>
      </c>
      <c r="Y4" s="124">
        <v>1</v>
      </c>
      <c r="Z4" s="124" t="s">
        <v>63</v>
      </c>
      <c r="AA4" s="124">
        <v>1</v>
      </c>
      <c r="AB4" s="124" t="s">
        <v>49</v>
      </c>
      <c r="AC4" s="124">
        <v>1</v>
      </c>
      <c r="AD4" s="124" t="s">
        <v>38</v>
      </c>
      <c r="AE4" s="124">
        <v>1</v>
      </c>
      <c r="AF4" s="124" t="s">
        <v>31</v>
      </c>
      <c r="AG4" s="124">
        <v>1</v>
      </c>
      <c r="AH4" s="124" t="s">
        <v>96</v>
      </c>
      <c r="AI4" s="124">
        <v>1</v>
      </c>
      <c r="AJ4" s="124" t="s">
        <v>46</v>
      </c>
      <c r="AK4" s="124">
        <v>1</v>
      </c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>
        <f>(I4+K4+M4)</f>
        <v>0</v>
      </c>
      <c r="AY4" s="124">
        <f>(O4+Q4+S4+U4+W4+Y4+AA4+AC4+AE4+AG4+AI4+AK4+AM4)</f>
        <v>12</v>
      </c>
      <c r="AZ4" s="124">
        <f>(AX4*5+AY4*5+E4*2.5+G4*2.5+AO4+AQ4)</f>
        <v>60</v>
      </c>
    </row>
    <row r="5" spans="1:52">
      <c r="A5" s="124"/>
      <c r="B5" s="126">
        <v>22219122630</v>
      </c>
      <c r="C5" s="126" t="s">
        <v>269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 t="s">
        <v>69</v>
      </c>
      <c r="O5" s="124">
        <v>1</v>
      </c>
      <c r="P5" s="124" t="s">
        <v>100</v>
      </c>
      <c r="Q5" s="124">
        <v>1</v>
      </c>
      <c r="R5" s="124" t="s">
        <v>55</v>
      </c>
      <c r="S5" s="124">
        <v>1</v>
      </c>
      <c r="T5" s="128" t="s">
        <v>38</v>
      </c>
      <c r="U5" s="128">
        <v>1</v>
      </c>
      <c r="V5" s="131" t="s">
        <v>31</v>
      </c>
      <c r="W5" s="131">
        <v>1</v>
      </c>
      <c r="X5" s="128" t="s">
        <v>96</v>
      </c>
      <c r="Y5" s="128">
        <v>1</v>
      </c>
      <c r="Z5" s="128" t="s">
        <v>46</v>
      </c>
      <c r="AA5" s="128">
        <v>1</v>
      </c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>
        <f>(I5+K5+M5)</f>
        <v>0</v>
      </c>
      <c r="AY5" s="124">
        <f>(O5+Q5+S5+U5+W5+Y5+AA5+AC5+AE5+AG5+AI5+AK5+AM5)</f>
        <v>7</v>
      </c>
      <c r="AZ5" s="124">
        <f>(AX5*5+AY5*5+E5*2.5+G5*2.5+AO5+AQ5)</f>
        <v>35</v>
      </c>
    </row>
    <row r="6" spans="1:52">
      <c r="A6" s="124"/>
      <c r="B6" s="126">
        <v>22219122923</v>
      </c>
      <c r="C6" s="126" t="s">
        <v>270</v>
      </c>
      <c r="D6" s="124"/>
      <c r="E6" s="124"/>
      <c r="F6" s="124"/>
      <c r="G6" s="124"/>
      <c r="H6" s="125"/>
      <c r="I6" s="125"/>
      <c r="J6" s="125"/>
      <c r="K6" s="125"/>
      <c r="L6" s="125"/>
      <c r="M6" s="125"/>
      <c r="N6" s="124" t="s">
        <v>69</v>
      </c>
      <c r="O6" s="124">
        <v>1</v>
      </c>
      <c r="P6" s="124" t="s">
        <v>100</v>
      </c>
      <c r="Q6" s="124">
        <v>1</v>
      </c>
      <c r="R6" s="124" t="s">
        <v>55</v>
      </c>
      <c r="S6" s="124">
        <v>1</v>
      </c>
      <c r="T6" s="125" t="s">
        <v>63</v>
      </c>
      <c r="U6" s="125">
        <v>1</v>
      </c>
      <c r="V6" s="125" t="s">
        <v>271</v>
      </c>
      <c r="W6" s="125">
        <v>1</v>
      </c>
      <c r="X6" s="124" t="s">
        <v>96</v>
      </c>
      <c r="Y6" s="124">
        <v>1</v>
      </c>
      <c r="Z6" s="124" t="s">
        <v>46</v>
      </c>
      <c r="AA6" s="124">
        <v>1</v>
      </c>
      <c r="AB6" s="124"/>
      <c r="AC6" s="124"/>
      <c r="AD6" s="125"/>
      <c r="AE6" s="125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>
        <f t="shared" ref="AX6:AX23" si="0">(I6+K6+M6)</f>
        <v>0</v>
      </c>
      <c r="AY6" s="124">
        <f t="shared" ref="AY6:AY23" si="1">(O6+Q6+S6+U6+W6+Y6+AA6+AC6+AE6+AG6+AI6+AK6+AM6)</f>
        <v>7</v>
      </c>
      <c r="AZ6" s="124">
        <f t="shared" ref="AZ6:AZ23" si="2">(AX6*5+AY6*5+E6*2.5+G6*2.5+AO6+AQ6)</f>
        <v>35</v>
      </c>
    </row>
    <row r="7" spans="1:52">
      <c r="A7" s="124"/>
      <c r="B7" s="126">
        <v>22219122119</v>
      </c>
      <c r="C7" s="126" t="s">
        <v>272</v>
      </c>
      <c r="D7" s="124"/>
      <c r="E7" s="124"/>
      <c r="F7" s="124"/>
      <c r="G7" s="124"/>
      <c r="H7" s="125"/>
      <c r="I7" s="125"/>
      <c r="J7" s="125"/>
      <c r="K7" s="125"/>
      <c r="L7" s="125"/>
      <c r="M7" s="125"/>
      <c r="N7" s="124" t="s">
        <v>69</v>
      </c>
      <c r="O7" s="124">
        <v>1</v>
      </c>
      <c r="P7" s="124" t="s">
        <v>52</v>
      </c>
      <c r="Q7" s="124">
        <v>1</v>
      </c>
      <c r="R7" s="124" t="s">
        <v>100</v>
      </c>
      <c r="S7" s="124">
        <v>1</v>
      </c>
      <c r="T7" s="124" t="s">
        <v>55</v>
      </c>
      <c r="U7" s="124">
        <v>1</v>
      </c>
      <c r="V7" s="124" t="s">
        <v>63</v>
      </c>
      <c r="W7" s="124">
        <v>1</v>
      </c>
      <c r="X7" s="124" t="s">
        <v>49</v>
      </c>
      <c r="Y7" s="124">
        <v>1</v>
      </c>
      <c r="Z7" s="124" t="s">
        <v>91</v>
      </c>
      <c r="AA7" s="124">
        <v>1</v>
      </c>
      <c r="AB7" s="124" t="s">
        <v>38</v>
      </c>
      <c r="AC7" s="124">
        <v>1</v>
      </c>
      <c r="AD7" s="124" t="s">
        <v>31</v>
      </c>
      <c r="AE7" s="124">
        <v>1</v>
      </c>
      <c r="AF7" s="124" t="s">
        <v>96</v>
      </c>
      <c r="AG7" s="124">
        <v>1</v>
      </c>
      <c r="AH7" s="124" t="s">
        <v>46</v>
      </c>
      <c r="AI7" s="124">
        <v>1</v>
      </c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>
        <f t="shared" si="0"/>
        <v>0</v>
      </c>
      <c r="AY7" s="124">
        <f t="shared" si="1"/>
        <v>11</v>
      </c>
      <c r="AZ7" s="124">
        <f t="shared" si="2"/>
        <v>55</v>
      </c>
    </row>
    <row r="8" spans="1:52">
      <c r="A8" s="124"/>
      <c r="B8" s="126">
        <v>22219122404</v>
      </c>
      <c r="C8" s="126" t="s">
        <v>273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 t="s">
        <v>69</v>
      </c>
      <c r="O8" s="124">
        <v>1</v>
      </c>
      <c r="P8" s="124" t="s">
        <v>52</v>
      </c>
      <c r="Q8" s="124">
        <v>1</v>
      </c>
      <c r="R8" s="124" t="s">
        <v>100</v>
      </c>
      <c r="S8" s="124">
        <v>1</v>
      </c>
      <c r="T8" s="125" t="s">
        <v>54</v>
      </c>
      <c r="U8" s="125">
        <v>1</v>
      </c>
      <c r="V8" s="124" t="s">
        <v>55</v>
      </c>
      <c r="W8" s="124">
        <v>1</v>
      </c>
      <c r="X8" s="124" t="s">
        <v>38</v>
      </c>
      <c r="Y8" s="124">
        <v>1</v>
      </c>
      <c r="Z8" s="124" t="s">
        <v>31</v>
      </c>
      <c r="AA8" s="124">
        <v>1</v>
      </c>
      <c r="AB8" s="124" t="s">
        <v>96</v>
      </c>
      <c r="AC8" s="124">
        <v>1</v>
      </c>
      <c r="AD8" s="124" t="s">
        <v>46</v>
      </c>
      <c r="AE8" s="124">
        <v>1</v>
      </c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>
        <f t="shared" si="0"/>
        <v>0</v>
      </c>
      <c r="AY8" s="124">
        <f t="shared" si="1"/>
        <v>9</v>
      </c>
      <c r="AZ8" s="124">
        <f t="shared" si="2"/>
        <v>45</v>
      </c>
    </row>
    <row r="9" spans="1:52">
      <c r="A9" s="124"/>
      <c r="B9" s="126">
        <v>22219122917</v>
      </c>
      <c r="C9" s="126" t="s">
        <v>274</v>
      </c>
      <c r="D9" s="127"/>
      <c r="E9" s="127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 t="s">
        <v>69</v>
      </c>
      <c r="AS9" s="124">
        <v>1</v>
      </c>
      <c r="AT9" s="124" t="s">
        <v>38</v>
      </c>
      <c r="AU9" s="124">
        <v>1</v>
      </c>
      <c r="AV9" s="124"/>
      <c r="AW9" s="124"/>
      <c r="AX9" s="124">
        <f t="shared" si="0"/>
        <v>0</v>
      </c>
      <c r="AY9" s="124">
        <f t="shared" si="1"/>
        <v>0</v>
      </c>
      <c r="AZ9" s="124">
        <f t="shared" si="2"/>
        <v>0</v>
      </c>
    </row>
    <row r="10" spans="1:52">
      <c r="A10" s="124"/>
      <c r="B10" s="126">
        <v>22219122925</v>
      </c>
      <c r="C10" s="126" t="s">
        <v>275</v>
      </c>
      <c r="D10" s="124"/>
      <c r="E10" s="124"/>
      <c r="F10" s="124"/>
      <c r="G10" s="124"/>
      <c r="H10" s="125"/>
      <c r="I10" s="125"/>
      <c r="J10" s="125"/>
      <c r="K10" s="125"/>
      <c r="L10" s="125"/>
      <c r="M10" s="125"/>
      <c r="N10" s="124" t="s">
        <v>52</v>
      </c>
      <c r="O10" s="124">
        <v>1</v>
      </c>
      <c r="P10" s="124"/>
      <c r="Q10" s="125"/>
      <c r="R10" s="132"/>
      <c r="S10" s="124"/>
      <c r="T10" s="124"/>
      <c r="U10" s="125"/>
      <c r="V10" s="125"/>
      <c r="W10" s="125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>
        <f t="shared" si="0"/>
        <v>0</v>
      </c>
      <c r="AY10" s="124">
        <f t="shared" si="1"/>
        <v>1</v>
      </c>
      <c r="AZ10" s="124">
        <f t="shared" si="2"/>
        <v>5</v>
      </c>
    </row>
    <row r="11" spans="1:52">
      <c r="A11" s="124"/>
      <c r="B11" s="126">
        <v>22219122805</v>
      </c>
      <c r="C11" s="126" t="s">
        <v>276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 t="s">
        <v>100</v>
      </c>
      <c r="O11" s="124">
        <v>1</v>
      </c>
      <c r="P11" s="125" t="s">
        <v>54</v>
      </c>
      <c r="Q11" s="125">
        <v>1</v>
      </c>
      <c r="R11" s="125" t="s">
        <v>49</v>
      </c>
      <c r="S11" s="125">
        <v>1</v>
      </c>
      <c r="T11" s="128" t="s">
        <v>46</v>
      </c>
      <c r="U11" s="128">
        <v>1</v>
      </c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>
        <f t="shared" si="0"/>
        <v>0</v>
      </c>
      <c r="AY11" s="124">
        <f t="shared" si="1"/>
        <v>4</v>
      </c>
      <c r="AZ11" s="124">
        <f t="shared" si="2"/>
        <v>20</v>
      </c>
    </row>
    <row r="12" spans="1:52">
      <c r="A12" s="124"/>
      <c r="B12" s="126">
        <v>22219122808</v>
      </c>
      <c r="C12" s="126" t="s">
        <v>277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 t="s">
        <v>100</v>
      </c>
      <c r="O12" s="124">
        <v>1</v>
      </c>
      <c r="P12" s="124" t="s">
        <v>38</v>
      </c>
      <c r="Q12" s="124">
        <v>1</v>
      </c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 t="s">
        <v>17</v>
      </c>
      <c r="AO12" s="124">
        <v>1</v>
      </c>
      <c r="AP12" s="124"/>
      <c r="AQ12" s="124"/>
      <c r="AR12" s="124"/>
      <c r="AS12" s="124"/>
      <c r="AT12" s="124"/>
      <c r="AU12" s="124"/>
      <c r="AV12" s="124"/>
      <c r="AW12" s="124"/>
      <c r="AX12" s="124">
        <f t="shared" si="0"/>
        <v>0</v>
      </c>
      <c r="AY12" s="124">
        <f t="shared" si="1"/>
        <v>2</v>
      </c>
      <c r="AZ12" s="124">
        <f t="shared" si="2"/>
        <v>11</v>
      </c>
    </row>
    <row r="13" spans="1:52">
      <c r="A13" s="124"/>
      <c r="B13" s="126">
        <v>22219122809</v>
      </c>
      <c r="C13" s="126" t="s">
        <v>278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 t="s">
        <v>100</v>
      </c>
      <c r="O13" s="124">
        <v>1</v>
      </c>
      <c r="P13" s="124" t="s">
        <v>91</v>
      </c>
      <c r="Q13" s="124">
        <v>1</v>
      </c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>
        <f t="shared" si="0"/>
        <v>0</v>
      </c>
      <c r="AY13" s="124">
        <f t="shared" si="1"/>
        <v>2</v>
      </c>
      <c r="AZ13" s="124">
        <f t="shared" si="2"/>
        <v>10</v>
      </c>
    </row>
    <row r="14" spans="1:52">
      <c r="A14" s="124"/>
      <c r="B14" s="126">
        <v>22219122825</v>
      </c>
      <c r="C14" s="126" t="s">
        <v>279</v>
      </c>
      <c r="D14" s="124"/>
      <c r="E14" s="124"/>
      <c r="F14" s="125"/>
      <c r="G14" s="125"/>
      <c r="H14" s="124"/>
      <c r="I14" s="124"/>
      <c r="J14" s="124"/>
      <c r="K14" s="124"/>
      <c r="L14" s="124"/>
      <c r="M14" s="124"/>
      <c r="N14" s="124" t="s">
        <v>54</v>
      </c>
      <c r="O14" s="124">
        <v>1</v>
      </c>
      <c r="P14" s="125" t="s">
        <v>55</v>
      </c>
      <c r="Q14" s="125">
        <v>1</v>
      </c>
      <c r="R14" s="124" t="s">
        <v>91</v>
      </c>
      <c r="S14" s="124">
        <v>1</v>
      </c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>
        <f t="shared" si="0"/>
        <v>0</v>
      </c>
      <c r="AY14" s="124">
        <f t="shared" si="1"/>
        <v>3</v>
      </c>
      <c r="AZ14" s="124">
        <f t="shared" si="2"/>
        <v>15</v>
      </c>
    </row>
    <row r="15" spans="1:52">
      <c r="A15" s="124"/>
      <c r="B15" s="126">
        <v>22219122419</v>
      </c>
      <c r="C15" s="126" t="s">
        <v>280</v>
      </c>
      <c r="D15" s="127"/>
      <c r="E15" s="127"/>
      <c r="F15" s="124"/>
      <c r="G15" s="124"/>
      <c r="H15" s="124"/>
      <c r="I15" s="124"/>
      <c r="J15" s="124"/>
      <c r="K15" s="124"/>
      <c r="L15" s="124"/>
      <c r="M15" s="124"/>
      <c r="N15" s="125" t="s">
        <v>54</v>
      </c>
      <c r="O15" s="125">
        <v>1</v>
      </c>
      <c r="P15" s="124" t="s">
        <v>55</v>
      </c>
      <c r="Q15" s="124">
        <v>1</v>
      </c>
      <c r="R15" s="124" t="s">
        <v>96</v>
      </c>
      <c r="S15" s="124">
        <v>1</v>
      </c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>
        <f t="shared" si="0"/>
        <v>0</v>
      </c>
      <c r="AY15" s="124">
        <f t="shared" si="1"/>
        <v>3</v>
      </c>
      <c r="AZ15" s="124">
        <f t="shared" si="2"/>
        <v>15</v>
      </c>
    </row>
    <row r="16" spans="1:52">
      <c r="A16" s="124"/>
      <c r="B16" s="124">
        <v>22219122330</v>
      </c>
      <c r="C16" s="127" t="s">
        <v>281</v>
      </c>
      <c r="D16" s="127"/>
      <c r="E16" s="127"/>
      <c r="F16" s="124"/>
      <c r="G16" s="124"/>
      <c r="H16" s="124"/>
      <c r="I16" s="124"/>
      <c r="J16" s="124"/>
      <c r="K16" s="124"/>
      <c r="L16" s="124"/>
      <c r="M16" s="124"/>
      <c r="N16" s="124" t="s">
        <v>55</v>
      </c>
      <c r="O16" s="124">
        <v>1</v>
      </c>
      <c r="P16" s="124" t="s">
        <v>63</v>
      </c>
      <c r="Q16" s="124">
        <v>1</v>
      </c>
      <c r="R16" s="125" t="s">
        <v>49</v>
      </c>
      <c r="S16" s="125">
        <v>1</v>
      </c>
      <c r="T16" s="124" t="s">
        <v>91</v>
      </c>
      <c r="U16" s="124">
        <v>1</v>
      </c>
      <c r="V16" s="124" t="s">
        <v>38</v>
      </c>
      <c r="W16" s="124">
        <v>1</v>
      </c>
      <c r="X16" s="124" t="s">
        <v>31</v>
      </c>
      <c r="Y16" s="124">
        <v>1</v>
      </c>
      <c r="Z16" s="124" t="s">
        <v>96</v>
      </c>
      <c r="AA16" s="124">
        <v>1</v>
      </c>
      <c r="AB16" s="124" t="s">
        <v>46</v>
      </c>
      <c r="AC16" s="124">
        <v>1</v>
      </c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>
        <f t="shared" si="0"/>
        <v>0</v>
      </c>
      <c r="AY16" s="124">
        <f t="shared" si="1"/>
        <v>8</v>
      </c>
      <c r="AZ16" s="124">
        <f t="shared" si="2"/>
        <v>40</v>
      </c>
    </row>
    <row r="17" spans="1:52">
      <c r="A17" s="124"/>
      <c r="B17" s="128">
        <v>22219122922</v>
      </c>
      <c r="C17" s="129" t="s">
        <v>282</v>
      </c>
      <c r="D17" s="127"/>
      <c r="E17" s="127"/>
      <c r="F17" s="124"/>
      <c r="G17" s="124"/>
      <c r="H17" s="124"/>
      <c r="I17" s="124"/>
      <c r="J17" s="124"/>
      <c r="K17" s="124"/>
      <c r="L17" s="124"/>
      <c r="M17" s="124"/>
      <c r="N17" s="124" t="s">
        <v>55</v>
      </c>
      <c r="O17" s="124">
        <v>1</v>
      </c>
      <c r="P17" s="132" t="s">
        <v>63</v>
      </c>
      <c r="Q17" s="124">
        <v>1</v>
      </c>
      <c r="R17" s="125" t="s">
        <v>49</v>
      </c>
      <c r="S17" s="125">
        <v>1</v>
      </c>
      <c r="T17" s="124" t="s">
        <v>38</v>
      </c>
      <c r="U17" s="124">
        <v>1</v>
      </c>
      <c r="V17" s="124" t="s">
        <v>31</v>
      </c>
      <c r="W17" s="124">
        <v>1</v>
      </c>
      <c r="X17" s="124" t="s">
        <v>96</v>
      </c>
      <c r="Y17" s="124">
        <v>1</v>
      </c>
      <c r="Z17" s="124" t="s">
        <v>46</v>
      </c>
      <c r="AA17" s="124">
        <v>1</v>
      </c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>
        <f t="shared" si="0"/>
        <v>0</v>
      </c>
      <c r="AY17" s="124">
        <f t="shared" si="1"/>
        <v>7</v>
      </c>
      <c r="AZ17" s="124">
        <f t="shared" si="2"/>
        <v>35</v>
      </c>
    </row>
    <row r="18" spans="1:52">
      <c r="A18" s="124"/>
      <c r="B18" s="128">
        <v>22219122921</v>
      </c>
      <c r="C18" s="129" t="s">
        <v>283</v>
      </c>
      <c r="D18" s="124"/>
      <c r="E18" s="124"/>
      <c r="F18" s="124"/>
      <c r="G18" s="124"/>
      <c r="H18" s="125"/>
      <c r="I18" s="125"/>
      <c r="J18" s="124"/>
      <c r="K18" s="124"/>
      <c r="L18" s="124"/>
      <c r="M18" s="124"/>
      <c r="N18" s="124" t="s">
        <v>169</v>
      </c>
      <c r="O18" s="124">
        <v>1</v>
      </c>
      <c r="P18" s="125" t="s">
        <v>55</v>
      </c>
      <c r="Q18" s="125">
        <v>1</v>
      </c>
      <c r="R18" s="124" t="s">
        <v>63</v>
      </c>
      <c r="S18" s="124">
        <v>1</v>
      </c>
      <c r="T18" s="124" t="s">
        <v>96</v>
      </c>
      <c r="U18" s="124">
        <v>1</v>
      </c>
      <c r="V18" s="124" t="s">
        <v>46</v>
      </c>
      <c r="W18" s="124">
        <v>1</v>
      </c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>
        <f t="shared" si="0"/>
        <v>0</v>
      </c>
      <c r="AY18" s="124">
        <f t="shared" si="1"/>
        <v>5</v>
      </c>
      <c r="AZ18" s="124">
        <f t="shared" si="2"/>
        <v>25</v>
      </c>
    </row>
    <row r="19" spans="1:52">
      <c r="A19" s="124"/>
      <c r="B19" s="128">
        <v>22219122924</v>
      </c>
      <c r="C19" s="129" t="s">
        <v>284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 t="s">
        <v>55</v>
      </c>
      <c r="O19" s="124">
        <v>1</v>
      </c>
      <c r="P19" s="124" t="s">
        <v>63</v>
      </c>
      <c r="Q19" s="124">
        <v>1</v>
      </c>
      <c r="R19" s="124" t="s">
        <v>49</v>
      </c>
      <c r="S19" s="125">
        <v>1</v>
      </c>
      <c r="T19" s="128" t="s">
        <v>38</v>
      </c>
      <c r="U19" s="128">
        <v>1</v>
      </c>
      <c r="V19" s="128" t="s">
        <v>96</v>
      </c>
      <c r="W19" s="128">
        <v>1</v>
      </c>
      <c r="X19" s="128" t="s">
        <v>46</v>
      </c>
      <c r="Y19" s="128">
        <v>1</v>
      </c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>
        <f t="shared" si="0"/>
        <v>0</v>
      </c>
      <c r="AY19" s="124">
        <f t="shared" si="1"/>
        <v>6</v>
      </c>
      <c r="AZ19" s="124">
        <f t="shared" si="2"/>
        <v>30</v>
      </c>
    </row>
    <row r="20" spans="1:52">
      <c r="A20" s="124"/>
      <c r="B20" s="130" t="s">
        <v>285</v>
      </c>
      <c r="C20" s="131" t="s">
        <v>286</v>
      </c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 t="s">
        <v>38</v>
      </c>
      <c r="O20" s="124">
        <v>1</v>
      </c>
      <c r="P20" s="124" t="s">
        <v>31</v>
      </c>
      <c r="Q20" s="124">
        <v>1</v>
      </c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>
        <f t="shared" si="0"/>
        <v>0</v>
      </c>
      <c r="AY20" s="124">
        <f t="shared" si="1"/>
        <v>2</v>
      </c>
      <c r="AZ20" s="124">
        <f t="shared" si="2"/>
        <v>10</v>
      </c>
    </row>
    <row r="21" spans="1:52">
      <c r="A21" s="124"/>
      <c r="B21" s="130" t="s">
        <v>287</v>
      </c>
      <c r="C21" s="128" t="s">
        <v>288</v>
      </c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 t="s">
        <v>38</v>
      </c>
      <c r="O21" s="124">
        <v>1</v>
      </c>
      <c r="P21" s="124" t="s">
        <v>96</v>
      </c>
      <c r="Q21" s="124">
        <v>1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32"/>
      <c r="AU21" s="124"/>
      <c r="AV21" s="124"/>
      <c r="AW21" s="124"/>
      <c r="AX21" s="124">
        <f t="shared" si="0"/>
        <v>0</v>
      </c>
      <c r="AY21" s="124">
        <f t="shared" si="1"/>
        <v>2</v>
      </c>
      <c r="AZ21" s="124">
        <f t="shared" si="2"/>
        <v>10</v>
      </c>
    </row>
    <row r="22" spans="1:52">
      <c r="A22" s="124"/>
      <c r="B22" s="124">
        <v>22219122617</v>
      </c>
      <c r="C22" s="124" t="s">
        <v>289</v>
      </c>
      <c r="D22" s="124"/>
      <c r="E22" s="124"/>
      <c r="F22" s="124"/>
      <c r="G22" s="124"/>
      <c r="H22" s="125"/>
      <c r="I22" s="125"/>
      <c r="J22" s="125"/>
      <c r="K22" s="125"/>
      <c r="L22" s="124"/>
      <c r="M22" s="124"/>
      <c r="N22" s="124" t="s">
        <v>96</v>
      </c>
      <c r="O22" s="124">
        <v>1</v>
      </c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>
        <f t="shared" si="0"/>
        <v>0</v>
      </c>
      <c r="AY22" s="124">
        <f t="shared" si="1"/>
        <v>1</v>
      </c>
      <c r="AZ22" s="124">
        <f t="shared" si="2"/>
        <v>5</v>
      </c>
    </row>
    <row r="23" spans="1:52">
      <c r="A23" s="124"/>
      <c r="B23" s="124">
        <v>22219122903</v>
      </c>
      <c r="C23" s="124" t="s">
        <v>290</v>
      </c>
      <c r="D23" s="124"/>
      <c r="E23" s="124"/>
      <c r="F23" s="124"/>
      <c r="G23" s="124"/>
      <c r="H23" s="125"/>
      <c r="I23" s="125"/>
      <c r="J23" s="124"/>
      <c r="K23" s="124"/>
      <c r="L23" s="124"/>
      <c r="M23" s="124"/>
      <c r="N23" s="124" t="s">
        <v>96</v>
      </c>
      <c r="O23" s="124">
        <v>1</v>
      </c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>
        <f t="shared" si="0"/>
        <v>0</v>
      </c>
      <c r="AY23" s="124">
        <f t="shared" si="1"/>
        <v>1</v>
      </c>
      <c r="AZ23" s="124">
        <f t="shared" si="2"/>
        <v>5</v>
      </c>
    </row>
    <row r="24" spans="1:52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</row>
    <row r="25" spans="1:52">
      <c r="A25" s="124" t="s">
        <v>0</v>
      </c>
      <c r="B25" s="124" t="s">
        <v>1</v>
      </c>
      <c r="C25" s="124" t="s">
        <v>2</v>
      </c>
      <c r="D25" s="124" t="s">
        <v>3</v>
      </c>
      <c r="E25" s="124"/>
      <c r="F25" s="125" t="s">
        <v>4</v>
      </c>
      <c r="G25" s="125"/>
      <c r="H25" s="125" t="s">
        <v>5</v>
      </c>
      <c r="I25" s="125"/>
      <c r="J25" s="125"/>
      <c r="K25" s="125"/>
      <c r="L25" s="125"/>
      <c r="M25" s="125"/>
      <c r="N25" s="125" t="s">
        <v>6</v>
      </c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 t="s">
        <v>7</v>
      </c>
      <c r="AO25" s="125"/>
      <c r="AP25" s="125"/>
      <c r="AQ25" s="125"/>
      <c r="AR25" s="125" t="s">
        <v>8</v>
      </c>
      <c r="AS25" s="125"/>
      <c r="AT25" s="125"/>
      <c r="AU25" s="125"/>
      <c r="AV25" s="125"/>
      <c r="AW25" s="125"/>
      <c r="AX25" s="125" t="s">
        <v>9</v>
      </c>
      <c r="AY25" s="125"/>
      <c r="AZ25" s="124" t="s">
        <v>10</v>
      </c>
    </row>
    <row r="26" ht="28" spans="1:52">
      <c r="A26" s="124"/>
      <c r="B26" s="124"/>
      <c r="C26" s="124"/>
      <c r="D26" s="124" t="s">
        <v>11</v>
      </c>
      <c r="E26" s="124" t="s">
        <v>12</v>
      </c>
      <c r="F26" s="125" t="s">
        <v>11</v>
      </c>
      <c r="G26" s="125" t="s">
        <v>12</v>
      </c>
      <c r="H26" s="125" t="s">
        <v>11</v>
      </c>
      <c r="I26" s="125" t="s">
        <v>12</v>
      </c>
      <c r="J26" s="125" t="s">
        <v>11</v>
      </c>
      <c r="K26" s="125" t="s">
        <v>12</v>
      </c>
      <c r="L26" s="125" t="s">
        <v>11</v>
      </c>
      <c r="M26" s="125" t="s">
        <v>12</v>
      </c>
      <c r="N26" s="125" t="s">
        <v>11</v>
      </c>
      <c r="O26" s="125" t="s">
        <v>12</v>
      </c>
      <c r="P26" s="125" t="s">
        <v>11</v>
      </c>
      <c r="Q26" s="125" t="s">
        <v>12</v>
      </c>
      <c r="R26" s="125" t="s">
        <v>11</v>
      </c>
      <c r="S26" s="125" t="s">
        <v>12</v>
      </c>
      <c r="T26" s="125" t="s">
        <v>11</v>
      </c>
      <c r="U26" s="125" t="s">
        <v>12</v>
      </c>
      <c r="V26" s="125" t="s">
        <v>11</v>
      </c>
      <c r="W26" s="125" t="s">
        <v>12</v>
      </c>
      <c r="X26" s="125" t="s">
        <v>11</v>
      </c>
      <c r="Y26" s="125" t="s">
        <v>12</v>
      </c>
      <c r="Z26" s="125" t="s">
        <v>11</v>
      </c>
      <c r="AA26" s="125" t="s">
        <v>12</v>
      </c>
      <c r="AB26" s="125" t="s">
        <v>11</v>
      </c>
      <c r="AC26" s="125" t="s">
        <v>12</v>
      </c>
      <c r="AD26" s="125" t="s">
        <v>11</v>
      </c>
      <c r="AE26" s="125" t="s">
        <v>12</v>
      </c>
      <c r="AF26" s="125" t="s">
        <v>11</v>
      </c>
      <c r="AG26" s="125" t="s">
        <v>12</v>
      </c>
      <c r="AH26" s="125" t="s">
        <v>11</v>
      </c>
      <c r="AI26" s="125" t="s">
        <v>12</v>
      </c>
      <c r="AJ26" s="125" t="s">
        <v>11</v>
      </c>
      <c r="AK26" s="125" t="s">
        <v>12</v>
      </c>
      <c r="AL26" s="125" t="s">
        <v>11</v>
      </c>
      <c r="AM26" s="125" t="s">
        <v>12</v>
      </c>
      <c r="AN26" s="125" t="s">
        <v>11</v>
      </c>
      <c r="AO26" s="125" t="s">
        <v>12</v>
      </c>
      <c r="AP26" s="125" t="s">
        <v>11</v>
      </c>
      <c r="AQ26" s="125" t="s">
        <v>12</v>
      </c>
      <c r="AR26" s="125" t="s">
        <v>11</v>
      </c>
      <c r="AS26" s="125" t="s">
        <v>12</v>
      </c>
      <c r="AT26" s="125" t="s">
        <v>8</v>
      </c>
      <c r="AU26" s="125" t="s">
        <v>12</v>
      </c>
      <c r="AV26" s="125" t="s">
        <v>8</v>
      </c>
      <c r="AW26" s="125" t="s">
        <v>12</v>
      </c>
      <c r="AX26" s="125" t="s">
        <v>264</v>
      </c>
      <c r="AY26" s="124" t="s">
        <v>265</v>
      </c>
      <c r="AZ26" s="124"/>
    </row>
    <row r="27" spans="1:52">
      <c r="A27" s="124" t="s">
        <v>291</v>
      </c>
      <c r="B27" s="126">
        <v>22219122101</v>
      </c>
      <c r="C27" s="126" t="s">
        <v>292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 t="s">
        <v>29</v>
      </c>
      <c r="O27" s="125">
        <v>1</v>
      </c>
      <c r="P27" s="125" t="s">
        <v>69</v>
      </c>
      <c r="Q27" s="125">
        <v>1</v>
      </c>
      <c r="R27" s="125" t="s">
        <v>52</v>
      </c>
      <c r="S27" s="125">
        <v>1</v>
      </c>
      <c r="T27" s="124" t="s">
        <v>100</v>
      </c>
      <c r="U27" s="124">
        <v>1</v>
      </c>
      <c r="V27" s="125" t="s">
        <v>54</v>
      </c>
      <c r="W27" s="125">
        <v>1</v>
      </c>
      <c r="X27" s="124" t="s">
        <v>63</v>
      </c>
      <c r="Y27" s="124">
        <v>1</v>
      </c>
      <c r="Z27" s="124" t="s">
        <v>38</v>
      </c>
      <c r="AA27" s="124">
        <v>1</v>
      </c>
      <c r="AB27" s="124" t="s">
        <v>46</v>
      </c>
      <c r="AC27" s="124">
        <v>1</v>
      </c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>
        <f t="shared" ref="AX27:AX36" si="3">(I27+K27+M27)</f>
        <v>0</v>
      </c>
      <c r="AY27" s="124">
        <f t="shared" ref="AY27:AY36" si="4">(O27+Q27+S27+U27+W27+Y27+AA27+AC27+AE27+AG27+AI27+AK27+AM27)</f>
        <v>8</v>
      </c>
      <c r="AZ27" s="124">
        <f t="shared" ref="AZ27:AZ36" si="5">(AX27*5+AY27*5+E27*2.5+G27*2.5+AO27+AQ27)</f>
        <v>40</v>
      </c>
    </row>
    <row r="28" spans="1:52">
      <c r="A28" s="124"/>
      <c r="B28" s="126">
        <v>22219122126</v>
      </c>
      <c r="C28" s="126" t="s">
        <v>293</v>
      </c>
      <c r="D28" s="124" t="s">
        <v>29</v>
      </c>
      <c r="E28" s="124">
        <v>1</v>
      </c>
      <c r="F28" s="124"/>
      <c r="G28" s="124"/>
      <c r="H28" s="124"/>
      <c r="I28" s="124"/>
      <c r="J28" s="124"/>
      <c r="K28" s="124"/>
      <c r="L28" s="124"/>
      <c r="M28" s="124"/>
      <c r="N28" s="124" t="s">
        <v>55</v>
      </c>
      <c r="O28" s="124">
        <v>1</v>
      </c>
      <c r="P28" s="124" t="s">
        <v>31</v>
      </c>
      <c r="Q28" s="124">
        <v>1</v>
      </c>
      <c r="R28" s="124" t="s">
        <v>96</v>
      </c>
      <c r="S28" s="124">
        <v>1</v>
      </c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 t="s">
        <v>100</v>
      </c>
      <c r="AO28" s="124">
        <v>1</v>
      </c>
      <c r="AP28" s="124"/>
      <c r="AQ28" s="124"/>
      <c r="AR28" s="124"/>
      <c r="AS28" s="124"/>
      <c r="AT28" s="124"/>
      <c r="AU28" s="124"/>
      <c r="AV28" s="124"/>
      <c r="AW28" s="124"/>
      <c r="AX28" s="124">
        <f t="shared" si="3"/>
        <v>0</v>
      </c>
      <c r="AY28" s="124">
        <f t="shared" si="4"/>
        <v>3</v>
      </c>
      <c r="AZ28" s="124">
        <f t="shared" si="5"/>
        <v>18.5</v>
      </c>
    </row>
    <row r="29" spans="1:52">
      <c r="A29" s="124"/>
      <c r="B29" s="126">
        <v>22219122223</v>
      </c>
      <c r="C29" s="126" t="s">
        <v>294</v>
      </c>
      <c r="D29" s="124"/>
      <c r="E29" s="124"/>
      <c r="F29" s="124"/>
      <c r="G29" s="124"/>
      <c r="H29" s="125"/>
      <c r="I29" s="125"/>
      <c r="J29" s="124"/>
      <c r="K29" s="124"/>
      <c r="L29" s="124"/>
      <c r="M29" s="124"/>
      <c r="N29" s="124" t="s">
        <v>29</v>
      </c>
      <c r="O29" s="125">
        <v>1</v>
      </c>
      <c r="P29" s="125" t="s">
        <v>52</v>
      </c>
      <c r="Q29" s="125">
        <v>1</v>
      </c>
      <c r="R29" s="125" t="s">
        <v>54</v>
      </c>
      <c r="S29" s="125">
        <v>1</v>
      </c>
      <c r="T29" s="124" t="s">
        <v>63</v>
      </c>
      <c r="U29" s="124">
        <v>1</v>
      </c>
      <c r="V29" s="125" t="s">
        <v>49</v>
      </c>
      <c r="W29" s="125">
        <v>1</v>
      </c>
      <c r="X29" s="124" t="s">
        <v>91</v>
      </c>
      <c r="Y29" s="124">
        <v>1</v>
      </c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>
        <f t="shared" si="3"/>
        <v>0</v>
      </c>
      <c r="AY29" s="124">
        <f t="shared" si="4"/>
        <v>6</v>
      </c>
      <c r="AZ29" s="124">
        <f t="shared" si="5"/>
        <v>30</v>
      </c>
    </row>
    <row r="30" spans="1:52">
      <c r="A30" s="124"/>
      <c r="B30" s="126">
        <v>22219122521</v>
      </c>
      <c r="C30" s="126" t="s">
        <v>295</v>
      </c>
      <c r="D30" s="124"/>
      <c r="E30" s="124"/>
      <c r="F30" s="124"/>
      <c r="G30" s="124"/>
      <c r="H30" s="125"/>
      <c r="I30" s="125"/>
      <c r="J30" s="124"/>
      <c r="K30" s="124"/>
      <c r="L30" s="124"/>
      <c r="M30" s="124"/>
      <c r="N30" s="124" t="s">
        <v>29</v>
      </c>
      <c r="O30" s="125">
        <v>1</v>
      </c>
      <c r="P30" s="125" t="s">
        <v>69</v>
      </c>
      <c r="Q30" s="125">
        <v>1</v>
      </c>
      <c r="R30" s="125" t="s">
        <v>52</v>
      </c>
      <c r="S30" s="125">
        <v>1</v>
      </c>
      <c r="T30" s="124" t="s">
        <v>100</v>
      </c>
      <c r="U30" s="124">
        <v>1</v>
      </c>
      <c r="V30" s="125" t="s">
        <v>54</v>
      </c>
      <c r="W30" s="125">
        <v>1</v>
      </c>
      <c r="X30" s="124" t="s">
        <v>55</v>
      </c>
      <c r="Y30" s="124">
        <v>1</v>
      </c>
      <c r="Z30" s="124" t="s">
        <v>38</v>
      </c>
      <c r="AA30" s="124">
        <v>1</v>
      </c>
      <c r="AB30" s="124" t="s">
        <v>31</v>
      </c>
      <c r="AC30" s="124">
        <v>1</v>
      </c>
      <c r="AD30" s="124" t="s">
        <v>96</v>
      </c>
      <c r="AE30" s="124">
        <v>1</v>
      </c>
      <c r="AF30" s="124" t="s">
        <v>46</v>
      </c>
      <c r="AG30" s="124">
        <v>1</v>
      </c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>
        <f t="shared" si="3"/>
        <v>0</v>
      </c>
      <c r="AY30" s="124">
        <f t="shared" si="4"/>
        <v>10</v>
      </c>
      <c r="AZ30" s="124">
        <f t="shared" si="5"/>
        <v>50</v>
      </c>
    </row>
    <row r="31" spans="1:52">
      <c r="A31" s="124"/>
      <c r="B31" s="126">
        <v>22219122703</v>
      </c>
      <c r="C31" s="126" t="s">
        <v>296</v>
      </c>
      <c r="D31" s="124"/>
      <c r="E31" s="124"/>
      <c r="F31" s="124"/>
      <c r="G31" s="124"/>
      <c r="H31" s="125"/>
      <c r="I31" s="125"/>
      <c r="J31" s="124"/>
      <c r="K31" s="124"/>
      <c r="L31" s="124"/>
      <c r="M31" s="124"/>
      <c r="N31" s="124" t="s">
        <v>29</v>
      </c>
      <c r="O31" s="125">
        <v>1</v>
      </c>
      <c r="P31" s="125" t="s">
        <v>69</v>
      </c>
      <c r="Q31" s="125">
        <v>1</v>
      </c>
      <c r="R31" s="124" t="s">
        <v>100</v>
      </c>
      <c r="S31" s="124">
        <v>1</v>
      </c>
      <c r="T31" s="125" t="s">
        <v>54</v>
      </c>
      <c r="U31" s="125">
        <v>1</v>
      </c>
      <c r="V31" s="124" t="s">
        <v>169</v>
      </c>
      <c r="W31" s="124">
        <v>1</v>
      </c>
      <c r="X31" s="124" t="s">
        <v>55</v>
      </c>
      <c r="Y31" s="124">
        <v>1</v>
      </c>
      <c r="Z31" s="124" t="s">
        <v>63</v>
      </c>
      <c r="AA31" s="124">
        <v>1</v>
      </c>
      <c r="AB31" s="124" t="s">
        <v>38</v>
      </c>
      <c r="AC31" s="124">
        <v>1</v>
      </c>
      <c r="AD31" s="124" t="s">
        <v>31</v>
      </c>
      <c r="AE31" s="124">
        <v>1</v>
      </c>
      <c r="AF31" s="124" t="s">
        <v>96</v>
      </c>
      <c r="AG31" s="124">
        <v>1</v>
      </c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>
        <f t="shared" si="3"/>
        <v>0</v>
      </c>
      <c r="AY31" s="124">
        <f t="shared" si="4"/>
        <v>10</v>
      </c>
      <c r="AZ31" s="124">
        <f t="shared" si="5"/>
        <v>50</v>
      </c>
    </row>
    <row r="32" spans="1:52">
      <c r="A32" s="124"/>
      <c r="B32" s="126">
        <v>22219122323</v>
      </c>
      <c r="C32" s="126" t="s">
        <v>297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 t="s">
        <v>29</v>
      </c>
      <c r="O32" s="125">
        <v>1</v>
      </c>
      <c r="P32" s="125" t="s">
        <v>52</v>
      </c>
      <c r="Q32" s="125">
        <v>1</v>
      </c>
      <c r="R32" s="125" t="s">
        <v>54</v>
      </c>
      <c r="S32" s="125">
        <v>1</v>
      </c>
      <c r="T32" s="124" t="s">
        <v>63</v>
      </c>
      <c r="U32" s="124">
        <v>1</v>
      </c>
      <c r="V32" s="124" t="s">
        <v>96</v>
      </c>
      <c r="W32" s="124">
        <v>1</v>
      </c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>
        <f t="shared" si="3"/>
        <v>0</v>
      </c>
      <c r="AY32" s="124">
        <f t="shared" si="4"/>
        <v>5</v>
      </c>
      <c r="AZ32" s="124">
        <f t="shared" si="5"/>
        <v>25</v>
      </c>
    </row>
    <row r="33" spans="1:52">
      <c r="A33" s="124"/>
      <c r="B33" s="126">
        <v>22219122329</v>
      </c>
      <c r="C33" s="126" t="s">
        <v>298</v>
      </c>
      <c r="D33" s="124"/>
      <c r="E33" s="124"/>
      <c r="F33" s="124" t="s">
        <v>100</v>
      </c>
      <c r="G33" s="124">
        <v>1</v>
      </c>
      <c r="H33" s="124"/>
      <c r="I33" s="124"/>
      <c r="J33" s="124"/>
      <c r="K33" s="124"/>
      <c r="L33" s="124"/>
      <c r="M33" s="124"/>
      <c r="N33" s="124" t="s">
        <v>29</v>
      </c>
      <c r="O33" s="125">
        <v>1</v>
      </c>
      <c r="P33" s="125" t="s">
        <v>69</v>
      </c>
      <c r="Q33" s="125">
        <v>1</v>
      </c>
      <c r="R33" s="125" t="s">
        <v>52</v>
      </c>
      <c r="S33" s="125">
        <v>1</v>
      </c>
      <c r="T33" s="125" t="s">
        <v>169</v>
      </c>
      <c r="U33" s="125">
        <v>1</v>
      </c>
      <c r="V33" s="124" t="s">
        <v>55</v>
      </c>
      <c r="W33" s="124">
        <v>1</v>
      </c>
      <c r="X33" s="124" t="s">
        <v>38</v>
      </c>
      <c r="Y33" s="124">
        <v>1</v>
      </c>
      <c r="Z33" s="124" t="s">
        <v>31</v>
      </c>
      <c r="AA33" s="124">
        <v>1</v>
      </c>
      <c r="AB33" s="124" t="s">
        <v>96</v>
      </c>
      <c r="AC33" s="124">
        <v>1</v>
      </c>
      <c r="AD33" s="124" t="s">
        <v>46</v>
      </c>
      <c r="AE33" s="124">
        <v>1</v>
      </c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>
        <f t="shared" si="3"/>
        <v>0</v>
      </c>
      <c r="AY33" s="124">
        <f t="shared" si="4"/>
        <v>9</v>
      </c>
      <c r="AZ33" s="124">
        <f t="shared" si="5"/>
        <v>47.5</v>
      </c>
    </row>
    <row r="34" spans="1:52">
      <c r="A34" s="124"/>
      <c r="B34" s="126">
        <v>22219122217</v>
      </c>
      <c r="C34" s="126" t="s">
        <v>299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 t="s">
        <v>69</v>
      </c>
      <c r="O34" s="125">
        <v>1</v>
      </c>
      <c r="P34" s="125" t="s">
        <v>52</v>
      </c>
      <c r="Q34" s="125">
        <v>1</v>
      </c>
      <c r="R34" s="124" t="s">
        <v>100</v>
      </c>
      <c r="S34" s="124">
        <v>1</v>
      </c>
      <c r="T34" s="125" t="s">
        <v>54</v>
      </c>
      <c r="U34" s="125">
        <v>1</v>
      </c>
      <c r="V34" s="124" t="s">
        <v>55</v>
      </c>
      <c r="W34" s="124">
        <v>1</v>
      </c>
      <c r="X34" s="124" t="s">
        <v>63</v>
      </c>
      <c r="Y34" s="124">
        <v>1</v>
      </c>
      <c r="Z34" s="124" t="s">
        <v>91</v>
      </c>
      <c r="AA34" s="124">
        <v>1</v>
      </c>
      <c r="AB34" s="124" t="s">
        <v>38</v>
      </c>
      <c r="AC34" s="124">
        <v>1</v>
      </c>
      <c r="AD34" s="124" t="s">
        <v>31</v>
      </c>
      <c r="AE34" s="124">
        <v>1</v>
      </c>
      <c r="AF34" s="124" t="s">
        <v>96</v>
      </c>
      <c r="AG34" s="124">
        <v>1</v>
      </c>
      <c r="AH34" s="124" t="s">
        <v>46</v>
      </c>
      <c r="AI34" s="124">
        <v>1</v>
      </c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>
        <f t="shared" si="3"/>
        <v>0</v>
      </c>
      <c r="AY34" s="124">
        <f t="shared" si="4"/>
        <v>11</v>
      </c>
      <c r="AZ34" s="124">
        <f t="shared" si="5"/>
        <v>55</v>
      </c>
    </row>
    <row r="35" spans="1:52">
      <c r="A35" s="124"/>
      <c r="B35" s="126">
        <v>22219122221</v>
      </c>
      <c r="C35" s="126" t="s">
        <v>300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 t="s">
        <v>69</v>
      </c>
      <c r="O35" s="124">
        <v>1</v>
      </c>
      <c r="P35" s="124" t="s">
        <v>100</v>
      </c>
      <c r="Q35" s="124">
        <v>1</v>
      </c>
      <c r="R35" s="124" t="s">
        <v>55</v>
      </c>
      <c r="S35" s="124">
        <v>1</v>
      </c>
      <c r="T35" s="124" t="s">
        <v>63</v>
      </c>
      <c r="U35" s="124">
        <v>1</v>
      </c>
      <c r="V35" s="124" t="s">
        <v>91</v>
      </c>
      <c r="W35" s="124">
        <v>1</v>
      </c>
      <c r="X35" s="124" t="s">
        <v>38</v>
      </c>
      <c r="Y35" s="124">
        <v>1</v>
      </c>
      <c r="Z35" s="124" t="s">
        <v>31</v>
      </c>
      <c r="AA35" s="124">
        <v>1</v>
      </c>
      <c r="AB35" s="124" t="s">
        <v>96</v>
      </c>
      <c r="AC35" s="124">
        <v>1</v>
      </c>
      <c r="AD35" s="124" t="s">
        <v>46</v>
      </c>
      <c r="AE35" s="124">
        <v>1</v>
      </c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>
        <f t="shared" si="3"/>
        <v>0</v>
      </c>
      <c r="AY35" s="124">
        <f t="shared" si="4"/>
        <v>9</v>
      </c>
      <c r="AZ35" s="124">
        <f t="shared" si="5"/>
        <v>45</v>
      </c>
    </row>
    <row r="36" spans="1:52">
      <c r="A36" s="124"/>
      <c r="B36" s="126">
        <v>22219122712</v>
      </c>
      <c r="C36" s="126" t="s">
        <v>301</v>
      </c>
      <c r="D36" s="124"/>
      <c r="E36" s="124"/>
      <c r="F36" s="124"/>
      <c r="G36" s="124"/>
      <c r="H36" s="125"/>
      <c r="I36" s="125"/>
      <c r="J36" s="124"/>
      <c r="K36" s="124"/>
      <c r="L36" s="124"/>
      <c r="M36" s="124"/>
      <c r="N36" s="125" t="s">
        <v>52</v>
      </c>
      <c r="O36" s="125">
        <v>1</v>
      </c>
      <c r="P36" s="125" t="s">
        <v>169</v>
      </c>
      <c r="Q36" s="125">
        <v>1</v>
      </c>
      <c r="R36" s="124" t="s">
        <v>63</v>
      </c>
      <c r="S36" s="124">
        <v>1</v>
      </c>
      <c r="T36" s="124" t="s">
        <v>31</v>
      </c>
      <c r="U36" s="124">
        <v>1</v>
      </c>
      <c r="V36" s="124" t="s">
        <v>96</v>
      </c>
      <c r="W36" s="124">
        <v>1</v>
      </c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>
        <f t="shared" si="3"/>
        <v>0</v>
      </c>
      <c r="AY36" s="124">
        <f t="shared" si="4"/>
        <v>5</v>
      </c>
      <c r="AZ36" s="124">
        <f t="shared" si="5"/>
        <v>25</v>
      </c>
    </row>
    <row r="37" spans="1:52">
      <c r="A37" s="124"/>
      <c r="B37" s="128">
        <v>22219122415</v>
      </c>
      <c r="C37" s="129" t="s">
        <v>302</v>
      </c>
      <c r="D37" s="124"/>
      <c r="E37" s="124"/>
      <c r="F37" s="124" t="s">
        <v>57</v>
      </c>
      <c r="G37" s="124">
        <v>1</v>
      </c>
      <c r="H37" s="124"/>
      <c r="I37" s="124"/>
      <c r="J37" s="124"/>
      <c r="K37" s="124"/>
      <c r="L37" s="124"/>
      <c r="M37" s="124"/>
      <c r="N37" s="124" t="s">
        <v>63</v>
      </c>
      <c r="O37" s="124">
        <v>1</v>
      </c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4">
        <f t="shared" ref="AX37:AX49" si="6">(I37+K37+M37)</f>
        <v>0</v>
      </c>
      <c r="AY37" s="124">
        <f t="shared" ref="AY37:AY49" si="7">(O37+Q37+S37+U37+W37+Y37+AA37+AC37+AE37+AG37+AI37+AK37+AM37)</f>
        <v>1</v>
      </c>
      <c r="AZ37" s="124">
        <f t="shared" ref="AZ37:AZ49" si="8">(AX37*5+AY37*5+E37*2.5+G37*2.5+AO37+AQ37)</f>
        <v>7.5</v>
      </c>
    </row>
    <row r="38" spans="1:52">
      <c r="A38" s="124"/>
      <c r="B38" s="128">
        <v>22219122321</v>
      </c>
      <c r="C38" s="129" t="s">
        <v>303</v>
      </c>
      <c r="D38" s="125"/>
      <c r="E38" s="125"/>
      <c r="F38" s="124"/>
      <c r="G38" s="124"/>
      <c r="H38" s="125"/>
      <c r="I38" s="125"/>
      <c r="J38" s="124"/>
      <c r="K38" s="124"/>
      <c r="L38" s="124"/>
      <c r="M38" s="124"/>
      <c r="N38" s="125" t="s">
        <v>169</v>
      </c>
      <c r="O38" s="125">
        <v>1</v>
      </c>
      <c r="P38" s="124" t="s">
        <v>63</v>
      </c>
      <c r="Q38" s="124">
        <v>1</v>
      </c>
      <c r="R38" s="124" t="s">
        <v>38</v>
      </c>
      <c r="S38" s="124">
        <v>1</v>
      </c>
      <c r="T38" s="124" t="s">
        <v>31</v>
      </c>
      <c r="U38" s="124">
        <v>1</v>
      </c>
      <c r="V38" s="124" t="s">
        <v>96</v>
      </c>
      <c r="W38" s="124">
        <v>1</v>
      </c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>
        <f t="shared" si="6"/>
        <v>0</v>
      </c>
      <c r="AY38" s="124">
        <f t="shared" si="7"/>
        <v>5</v>
      </c>
      <c r="AZ38" s="124">
        <f t="shared" si="8"/>
        <v>25</v>
      </c>
    </row>
    <row r="39" spans="1:52">
      <c r="A39" s="124"/>
      <c r="B39" s="128">
        <v>22219122729</v>
      </c>
      <c r="C39" s="128" t="s">
        <v>304</v>
      </c>
      <c r="D39" s="124"/>
      <c r="E39" s="124"/>
      <c r="F39" s="124"/>
      <c r="G39" s="124"/>
      <c r="H39" s="125"/>
      <c r="I39" s="125"/>
      <c r="J39" s="124"/>
      <c r="K39" s="124"/>
      <c r="L39" s="124"/>
      <c r="M39" s="124"/>
      <c r="N39" s="124" t="s">
        <v>63</v>
      </c>
      <c r="O39" s="124">
        <v>1</v>
      </c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>
        <f t="shared" si="6"/>
        <v>0</v>
      </c>
      <c r="AY39" s="124">
        <f t="shared" si="7"/>
        <v>1</v>
      </c>
      <c r="AZ39" s="124">
        <f t="shared" si="8"/>
        <v>5</v>
      </c>
    </row>
    <row r="40" spans="1:52">
      <c r="A40" s="124"/>
      <c r="B40" s="128">
        <v>22219122408</v>
      </c>
      <c r="C40" s="128" t="s">
        <v>305</v>
      </c>
      <c r="D40" s="124"/>
      <c r="E40" s="124"/>
      <c r="F40" s="124"/>
      <c r="G40" s="124"/>
      <c r="H40" s="125"/>
      <c r="I40" s="125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 t="s">
        <v>55</v>
      </c>
      <c r="AO40" s="124">
        <v>1</v>
      </c>
      <c r="AP40" s="124"/>
      <c r="AQ40" s="124"/>
      <c r="AR40" s="124"/>
      <c r="AS40" s="124"/>
      <c r="AT40" s="124"/>
      <c r="AU40" s="124"/>
      <c r="AV40" s="124"/>
      <c r="AW40" s="124"/>
      <c r="AX40" s="124">
        <f t="shared" si="6"/>
        <v>0</v>
      </c>
      <c r="AY40" s="124">
        <f t="shared" si="7"/>
        <v>0</v>
      </c>
      <c r="AZ40" s="124">
        <f t="shared" si="8"/>
        <v>1</v>
      </c>
    </row>
    <row r="41" spans="1:52">
      <c r="A41" s="124"/>
      <c r="B41" s="128">
        <v>22219122317</v>
      </c>
      <c r="C41" s="128" t="s">
        <v>306</v>
      </c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 t="s">
        <v>63</v>
      </c>
      <c r="O41" s="124">
        <v>1</v>
      </c>
      <c r="P41" s="124" t="s">
        <v>91</v>
      </c>
      <c r="Q41" s="124">
        <v>1</v>
      </c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>
        <f t="shared" si="6"/>
        <v>0</v>
      </c>
      <c r="AY41" s="124">
        <f t="shared" si="7"/>
        <v>2</v>
      </c>
      <c r="AZ41" s="124">
        <f t="shared" si="8"/>
        <v>10</v>
      </c>
    </row>
    <row r="42" spans="1:52">
      <c r="A42" s="124"/>
      <c r="B42" s="128">
        <v>22219122122</v>
      </c>
      <c r="C42" s="129" t="s">
        <v>307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 t="s">
        <v>63</v>
      </c>
      <c r="AS42" s="124">
        <v>1</v>
      </c>
      <c r="AT42" s="124" t="s">
        <v>38</v>
      </c>
      <c r="AU42" s="124">
        <v>1</v>
      </c>
      <c r="AV42" s="124"/>
      <c r="AW42" s="124"/>
      <c r="AX42" s="124">
        <f t="shared" si="6"/>
        <v>0</v>
      </c>
      <c r="AY42" s="124">
        <f t="shared" si="7"/>
        <v>0</v>
      </c>
      <c r="AZ42" s="124">
        <f t="shared" si="8"/>
        <v>0</v>
      </c>
    </row>
    <row r="43" spans="1:52">
      <c r="A43" s="124"/>
      <c r="B43" s="128">
        <v>22219122810</v>
      </c>
      <c r="C43" s="128" t="s">
        <v>308</v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 t="s">
        <v>49</v>
      </c>
      <c r="O43" s="124">
        <v>1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>
        <f t="shared" si="6"/>
        <v>0</v>
      </c>
      <c r="AY43" s="124">
        <f t="shared" si="7"/>
        <v>1</v>
      </c>
      <c r="AZ43" s="124">
        <f t="shared" si="8"/>
        <v>5</v>
      </c>
    </row>
    <row r="44" spans="1:52">
      <c r="A44" s="124"/>
      <c r="B44" s="124">
        <v>22219122316</v>
      </c>
      <c r="C44" s="124" t="s">
        <v>309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 t="s">
        <v>91</v>
      </c>
      <c r="O44" s="124">
        <v>1</v>
      </c>
      <c r="P44" s="124" t="s">
        <v>96</v>
      </c>
      <c r="Q44" s="124">
        <v>1</v>
      </c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>
        <f t="shared" si="6"/>
        <v>0</v>
      </c>
      <c r="AY44" s="124">
        <f t="shared" si="7"/>
        <v>2</v>
      </c>
      <c r="AZ44" s="124">
        <f t="shared" si="8"/>
        <v>10</v>
      </c>
    </row>
    <row r="45" spans="1:52">
      <c r="A45" s="124"/>
      <c r="B45" s="124">
        <v>22219122320</v>
      </c>
      <c r="C45" s="124" t="s">
        <v>310</v>
      </c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 t="s">
        <v>38</v>
      </c>
      <c r="O45" s="124">
        <v>1</v>
      </c>
      <c r="P45" s="124" t="s">
        <v>31</v>
      </c>
      <c r="Q45" s="124">
        <v>1</v>
      </c>
      <c r="R45" s="124" t="s">
        <v>96</v>
      </c>
      <c r="S45" s="124">
        <v>1</v>
      </c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>
        <f t="shared" si="6"/>
        <v>0</v>
      </c>
      <c r="AY45" s="124">
        <f t="shared" si="7"/>
        <v>3</v>
      </c>
      <c r="AZ45" s="124">
        <f t="shared" si="8"/>
        <v>15</v>
      </c>
    </row>
    <row r="46" spans="1:52">
      <c r="A46" s="124"/>
      <c r="B46" s="124">
        <v>22219122325</v>
      </c>
      <c r="C46" s="124" t="s">
        <v>311</v>
      </c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 t="s">
        <v>38</v>
      </c>
      <c r="O46" s="124">
        <v>1</v>
      </c>
      <c r="P46" s="124" t="s">
        <v>31</v>
      </c>
      <c r="Q46" s="124">
        <v>1</v>
      </c>
      <c r="R46" s="124" t="s">
        <v>96</v>
      </c>
      <c r="S46" s="124">
        <v>1</v>
      </c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>
        <f t="shared" si="6"/>
        <v>0</v>
      </c>
      <c r="AY46" s="124">
        <f t="shared" si="7"/>
        <v>3</v>
      </c>
      <c r="AZ46" s="124">
        <f t="shared" si="8"/>
        <v>15</v>
      </c>
    </row>
    <row r="47" spans="1:52">
      <c r="A47" s="124"/>
      <c r="B47" s="124">
        <v>22219122529</v>
      </c>
      <c r="C47" s="124" t="s">
        <v>312</v>
      </c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 t="s">
        <v>31</v>
      </c>
      <c r="AS47" s="124">
        <v>1</v>
      </c>
      <c r="AT47" s="124"/>
      <c r="AU47" s="124"/>
      <c r="AV47" s="124"/>
      <c r="AW47" s="124"/>
      <c r="AX47" s="124">
        <f t="shared" si="6"/>
        <v>0</v>
      </c>
      <c r="AY47" s="124">
        <f t="shared" si="7"/>
        <v>0</v>
      </c>
      <c r="AZ47" s="124">
        <f t="shared" si="8"/>
        <v>0</v>
      </c>
    </row>
    <row r="48" spans="1:52">
      <c r="A48" s="124"/>
      <c r="B48" s="124">
        <v>22219122301</v>
      </c>
      <c r="C48" s="124" t="s">
        <v>313</v>
      </c>
      <c r="D48" s="124"/>
      <c r="E48" s="124"/>
      <c r="F48" s="124"/>
      <c r="G48" s="124"/>
      <c r="H48" s="124"/>
      <c r="I48" s="124"/>
      <c r="J48" s="124"/>
      <c r="K48" s="124"/>
      <c r="L48" s="124"/>
      <c r="N48" s="124" t="s">
        <v>96</v>
      </c>
      <c r="O48" s="124">
        <v>1</v>
      </c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>
        <f t="shared" si="6"/>
        <v>0</v>
      </c>
      <c r="AY48" s="124">
        <f t="shared" si="7"/>
        <v>1</v>
      </c>
      <c r="AZ48" s="124">
        <f t="shared" si="8"/>
        <v>5</v>
      </c>
    </row>
    <row r="49" spans="1:52">
      <c r="A49" s="124"/>
      <c r="B49" s="124">
        <v>22219122224</v>
      </c>
      <c r="C49" s="124" t="s">
        <v>314</v>
      </c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 t="s">
        <v>96</v>
      </c>
      <c r="O49" s="124">
        <v>1</v>
      </c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>
        <f t="shared" si="6"/>
        <v>0</v>
      </c>
      <c r="AY49" s="124">
        <f t="shared" si="7"/>
        <v>1</v>
      </c>
      <c r="AZ49" s="124">
        <f t="shared" si="8"/>
        <v>5</v>
      </c>
    </row>
    <row r="50" spans="1:5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</row>
    <row r="51" spans="1:52">
      <c r="A51" s="124" t="s">
        <v>0</v>
      </c>
      <c r="B51" s="124" t="s">
        <v>1</v>
      </c>
      <c r="C51" s="124" t="s">
        <v>2</v>
      </c>
      <c r="D51" s="124" t="s">
        <v>3</v>
      </c>
      <c r="E51" s="124"/>
      <c r="F51" s="125" t="s">
        <v>4</v>
      </c>
      <c r="G51" s="125"/>
      <c r="H51" s="125" t="s">
        <v>5</v>
      </c>
      <c r="I51" s="125"/>
      <c r="J51" s="125"/>
      <c r="K51" s="125"/>
      <c r="L51" s="125"/>
      <c r="M51" s="125"/>
      <c r="N51" s="125" t="s">
        <v>6</v>
      </c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 t="s">
        <v>7</v>
      </c>
      <c r="AO51" s="125"/>
      <c r="AP51" s="125"/>
      <c r="AQ51" s="125"/>
      <c r="AR51" s="125" t="s">
        <v>8</v>
      </c>
      <c r="AS51" s="125"/>
      <c r="AT51" s="125"/>
      <c r="AU51" s="125"/>
      <c r="AV51" s="125"/>
      <c r="AW51" s="125"/>
      <c r="AX51" s="125" t="s">
        <v>9</v>
      </c>
      <c r="AY51" s="125"/>
      <c r="AZ51" s="124" t="s">
        <v>10</v>
      </c>
    </row>
    <row r="52" ht="28" spans="1:52">
      <c r="A52" s="124"/>
      <c r="B52" s="124"/>
      <c r="C52" s="124"/>
      <c r="D52" s="124" t="s">
        <v>11</v>
      </c>
      <c r="E52" s="124" t="s">
        <v>12</v>
      </c>
      <c r="F52" s="125" t="s">
        <v>11</v>
      </c>
      <c r="G52" s="125" t="s">
        <v>12</v>
      </c>
      <c r="H52" s="125" t="s">
        <v>11</v>
      </c>
      <c r="I52" s="125" t="s">
        <v>12</v>
      </c>
      <c r="J52" s="125" t="s">
        <v>11</v>
      </c>
      <c r="K52" s="125" t="s">
        <v>12</v>
      </c>
      <c r="L52" s="125" t="s">
        <v>11</v>
      </c>
      <c r="M52" s="125" t="s">
        <v>12</v>
      </c>
      <c r="N52" s="125" t="s">
        <v>11</v>
      </c>
      <c r="O52" s="125" t="s">
        <v>12</v>
      </c>
      <c r="P52" s="125" t="s">
        <v>11</v>
      </c>
      <c r="Q52" s="125" t="s">
        <v>12</v>
      </c>
      <c r="R52" s="125" t="s">
        <v>11</v>
      </c>
      <c r="S52" s="125" t="s">
        <v>12</v>
      </c>
      <c r="T52" s="125" t="s">
        <v>11</v>
      </c>
      <c r="U52" s="125" t="s">
        <v>12</v>
      </c>
      <c r="V52" s="125" t="s">
        <v>11</v>
      </c>
      <c r="W52" s="125" t="s">
        <v>12</v>
      </c>
      <c r="X52" s="125" t="s">
        <v>11</v>
      </c>
      <c r="Y52" s="125" t="s">
        <v>12</v>
      </c>
      <c r="Z52" s="125" t="s">
        <v>11</v>
      </c>
      <c r="AA52" s="125" t="s">
        <v>12</v>
      </c>
      <c r="AB52" s="125" t="s">
        <v>11</v>
      </c>
      <c r="AC52" s="125" t="s">
        <v>12</v>
      </c>
      <c r="AD52" s="125" t="s">
        <v>11</v>
      </c>
      <c r="AE52" s="125" t="s">
        <v>12</v>
      </c>
      <c r="AF52" s="125" t="s">
        <v>11</v>
      </c>
      <c r="AG52" s="125" t="s">
        <v>12</v>
      </c>
      <c r="AH52" s="125" t="s">
        <v>11</v>
      </c>
      <c r="AI52" s="125" t="s">
        <v>12</v>
      </c>
      <c r="AJ52" s="125" t="s">
        <v>11</v>
      </c>
      <c r="AK52" s="125" t="s">
        <v>12</v>
      </c>
      <c r="AL52" s="125" t="s">
        <v>11</v>
      </c>
      <c r="AM52" s="125" t="s">
        <v>12</v>
      </c>
      <c r="AN52" s="125" t="s">
        <v>11</v>
      </c>
      <c r="AO52" s="125" t="s">
        <v>12</v>
      </c>
      <c r="AP52" s="125" t="s">
        <v>11</v>
      </c>
      <c r="AQ52" s="125" t="s">
        <v>12</v>
      </c>
      <c r="AR52" s="125" t="s">
        <v>11</v>
      </c>
      <c r="AS52" s="125" t="s">
        <v>12</v>
      </c>
      <c r="AT52" s="125" t="s">
        <v>8</v>
      </c>
      <c r="AU52" s="125" t="s">
        <v>12</v>
      </c>
      <c r="AV52" s="125" t="s">
        <v>8</v>
      </c>
      <c r="AW52" s="125" t="s">
        <v>12</v>
      </c>
      <c r="AX52" s="125" t="s">
        <v>264</v>
      </c>
      <c r="AY52" s="124" t="s">
        <v>265</v>
      </c>
      <c r="AZ52" s="124"/>
    </row>
    <row r="53" spans="1:52">
      <c r="A53" s="124" t="s">
        <v>315</v>
      </c>
      <c r="B53" s="126">
        <v>22219122201</v>
      </c>
      <c r="C53" s="126" t="s">
        <v>316</v>
      </c>
      <c r="D53" s="124"/>
      <c r="E53" s="124"/>
      <c r="F53" s="124" t="s">
        <v>95</v>
      </c>
      <c r="G53" s="125">
        <v>1</v>
      </c>
      <c r="H53" s="124"/>
      <c r="I53" s="124"/>
      <c r="J53" s="124"/>
      <c r="K53" s="124"/>
      <c r="L53" s="124"/>
      <c r="M53" s="124"/>
      <c r="N53" s="124" t="s">
        <v>69</v>
      </c>
      <c r="O53" s="124">
        <v>1</v>
      </c>
      <c r="P53" s="124" t="s">
        <v>52</v>
      </c>
      <c r="Q53" s="124">
        <v>1</v>
      </c>
      <c r="R53" s="125" t="s">
        <v>169</v>
      </c>
      <c r="S53" s="125">
        <v>1</v>
      </c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>
        <f>(I53+K53+M53)</f>
        <v>0</v>
      </c>
      <c r="AY53" s="124">
        <f>(O53+Q53+S53+U53+W53+Y53+AA53+AC53+AE53+AG53+AI53+AK53+AM53)</f>
        <v>3</v>
      </c>
      <c r="AZ53" s="124">
        <f>(AX53*5+AY53*5+E53*2.5+G53*2.5+AO53+AQ53)</f>
        <v>17.5</v>
      </c>
    </row>
    <row r="54" spans="1:52">
      <c r="A54" s="124"/>
      <c r="B54" s="126">
        <v>22219122128</v>
      </c>
      <c r="C54" s="126" t="s">
        <v>317</v>
      </c>
      <c r="D54" s="124"/>
      <c r="E54" s="124"/>
      <c r="F54" s="124"/>
      <c r="G54" s="125"/>
      <c r="H54" s="124"/>
      <c r="I54" s="124"/>
      <c r="J54" s="124"/>
      <c r="K54" s="124"/>
      <c r="L54" s="124"/>
      <c r="M54" s="124"/>
      <c r="N54" s="124" t="s">
        <v>69</v>
      </c>
      <c r="O54" s="124">
        <v>1</v>
      </c>
      <c r="P54" s="124" t="s">
        <v>100</v>
      </c>
      <c r="Q54" s="124">
        <v>1</v>
      </c>
      <c r="R54" s="124" t="s">
        <v>57</v>
      </c>
      <c r="S54" s="124">
        <v>1</v>
      </c>
      <c r="T54" s="124" t="s">
        <v>91</v>
      </c>
      <c r="U54" s="124">
        <v>1</v>
      </c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/>
      <c r="AU54" s="124"/>
      <c r="AV54" s="124"/>
      <c r="AW54" s="124"/>
      <c r="AX54" s="124">
        <f>(I54+K54+M54)</f>
        <v>0</v>
      </c>
      <c r="AY54" s="124">
        <f>(O54+Q54+S54+U54+W54+Y54+AA54+AC54+AE54+AG54+AI54+AK54+AM54)</f>
        <v>4</v>
      </c>
      <c r="AZ54" s="124">
        <f>(AX54*5+AY54*5+E54*2.5+G54*2.5+AO54+AQ54)</f>
        <v>20</v>
      </c>
    </row>
    <row r="55" spans="1:52">
      <c r="A55" s="124"/>
      <c r="B55" s="126">
        <v>22219122205</v>
      </c>
      <c r="C55" s="126" t="s">
        <v>318</v>
      </c>
      <c r="D55" s="124"/>
      <c r="E55" s="124"/>
      <c r="F55" s="124" t="s">
        <v>69</v>
      </c>
      <c r="G55" s="125">
        <v>1</v>
      </c>
      <c r="H55" s="125"/>
      <c r="I55" s="125"/>
      <c r="J55" s="124"/>
      <c r="K55" s="124"/>
      <c r="L55" s="124"/>
      <c r="M55" s="124"/>
      <c r="N55" s="125" t="s">
        <v>169</v>
      </c>
      <c r="O55" s="125">
        <v>1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>
        <f>(I55+K55+M55)</f>
        <v>0</v>
      </c>
      <c r="AY55" s="124">
        <f>(O55+Q55+S55+U55+W55+Y55+AA55+AC55+AE55+AG55+AI55+AK55+AM55)</f>
        <v>1</v>
      </c>
      <c r="AZ55" s="124">
        <f>(AX55*5+AY55*5+E55*2.5+G55*2.5+AO55+AQ55)</f>
        <v>7.5</v>
      </c>
    </row>
    <row r="56" spans="1:52">
      <c r="A56" s="124"/>
      <c r="B56" s="126">
        <v>22219122202</v>
      </c>
      <c r="C56" s="126" t="s">
        <v>319</v>
      </c>
      <c r="D56" s="124" t="s">
        <v>52</v>
      </c>
      <c r="E56" s="124">
        <v>1</v>
      </c>
      <c r="F56" s="125"/>
      <c r="G56" s="125"/>
      <c r="H56" s="124"/>
      <c r="I56" s="124"/>
      <c r="J56" s="124"/>
      <c r="K56" s="124"/>
      <c r="L56" s="124"/>
      <c r="M56" s="124"/>
      <c r="N56" s="124"/>
      <c r="O56" s="125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124"/>
      <c r="AX56" s="124">
        <f>(I56+K56+M56)</f>
        <v>0</v>
      </c>
      <c r="AY56" s="124">
        <f>(O56+Q56+S56+U56+W56+Y56+AA56+AC56+AE56+AG56+AI56+AK56+AM56)</f>
        <v>0</v>
      </c>
      <c r="AZ56" s="124">
        <f>(AX56*5+AY56*5+E56*2.5+G56*2.5+AO56+AQ56)</f>
        <v>2.5</v>
      </c>
    </row>
    <row r="57" spans="1:52">
      <c r="A57" s="124"/>
      <c r="B57" s="124">
        <v>22219122914</v>
      </c>
      <c r="C57" s="124" t="s">
        <v>320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5" t="s">
        <v>169</v>
      </c>
      <c r="O57" s="125">
        <v>1</v>
      </c>
      <c r="P57" s="124" t="s">
        <v>31</v>
      </c>
      <c r="Q57" s="124">
        <v>1</v>
      </c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>
        <f t="shared" ref="AX57:AX62" si="9">(I57+K57+M57)</f>
        <v>0</v>
      </c>
      <c r="AY57" s="124">
        <f t="shared" ref="AY57:AY62" si="10">(O57+Q57+S57+U57+W57+Y57+AA57+AC57+AE57+AG57+AI57+AK57+AM57)</f>
        <v>2</v>
      </c>
      <c r="AZ57" s="124">
        <f t="shared" ref="AZ57:AZ62" si="11">(AX57*5+AY57*5+E57*2.5+G57*2.5+AO57+AQ57)</f>
        <v>10</v>
      </c>
    </row>
    <row r="58" spans="1:52">
      <c r="A58" s="124"/>
      <c r="B58" s="128">
        <v>22219122206</v>
      </c>
      <c r="C58" s="128" t="s">
        <v>321</v>
      </c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5" t="s">
        <v>169</v>
      </c>
      <c r="O58" s="125">
        <v>1</v>
      </c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  <c r="AM58" s="124"/>
      <c r="AN58" s="124"/>
      <c r="AO58" s="124"/>
      <c r="AP58" s="124"/>
      <c r="AQ58" s="124"/>
      <c r="AR58" s="124"/>
      <c r="AS58" s="124"/>
      <c r="AT58" s="124"/>
      <c r="AU58" s="124"/>
      <c r="AV58" s="124"/>
      <c r="AW58" s="124"/>
      <c r="AX58" s="124">
        <f t="shared" si="9"/>
        <v>0</v>
      </c>
      <c r="AY58" s="124">
        <f t="shared" si="10"/>
        <v>1</v>
      </c>
      <c r="AZ58" s="124">
        <f t="shared" si="11"/>
        <v>5</v>
      </c>
    </row>
    <row r="59" spans="1:52">
      <c r="A59" s="124"/>
      <c r="B59" s="128">
        <v>22219122118</v>
      </c>
      <c r="C59" s="128" t="s">
        <v>322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 t="s">
        <v>323</v>
      </c>
      <c r="O59" s="124">
        <v>1</v>
      </c>
      <c r="P59" s="124" t="s">
        <v>31</v>
      </c>
      <c r="Q59" s="124">
        <v>1</v>
      </c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>
        <f t="shared" si="9"/>
        <v>0</v>
      </c>
      <c r="AY59" s="124">
        <f t="shared" si="10"/>
        <v>2</v>
      </c>
      <c r="AZ59" s="124">
        <f t="shared" si="11"/>
        <v>10</v>
      </c>
    </row>
    <row r="60" spans="1:52">
      <c r="A60" s="124"/>
      <c r="B60" s="128" t="s">
        <v>324</v>
      </c>
      <c r="C60" s="128" t="s">
        <v>325</v>
      </c>
      <c r="D60" s="125"/>
      <c r="E60" s="125"/>
      <c r="F60" s="124"/>
      <c r="G60" s="124"/>
      <c r="H60" s="124"/>
      <c r="I60" s="124"/>
      <c r="J60" s="124"/>
      <c r="K60" s="124"/>
      <c r="L60" s="124"/>
      <c r="M60" s="124"/>
      <c r="N60" s="133" t="s">
        <v>31</v>
      </c>
      <c r="O60" s="123">
        <v>1</v>
      </c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 t="s">
        <v>17</v>
      </c>
      <c r="AU60" s="124">
        <v>1</v>
      </c>
      <c r="AV60" s="124"/>
      <c r="AW60" s="124"/>
      <c r="AX60" s="124">
        <f t="shared" si="9"/>
        <v>0</v>
      </c>
      <c r="AY60" s="124">
        <f t="shared" si="10"/>
        <v>1</v>
      </c>
      <c r="AZ60" s="124">
        <f t="shared" si="11"/>
        <v>5</v>
      </c>
    </row>
    <row r="61" spans="1:52">
      <c r="A61" s="124"/>
      <c r="B61" s="130" t="s">
        <v>326</v>
      </c>
      <c r="C61" s="128" t="s">
        <v>327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 t="s">
        <v>31</v>
      </c>
      <c r="O61" s="124">
        <v>1</v>
      </c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>
        <f t="shared" si="9"/>
        <v>0</v>
      </c>
      <c r="AY61" s="124">
        <f t="shared" si="10"/>
        <v>1</v>
      </c>
      <c r="AZ61" s="124">
        <f t="shared" si="11"/>
        <v>5</v>
      </c>
    </row>
    <row r="62" spans="1:52">
      <c r="A62" s="124"/>
      <c r="B62" s="130" t="s">
        <v>328</v>
      </c>
      <c r="C62" s="128" t="s">
        <v>329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 t="s">
        <v>31</v>
      </c>
      <c r="O62" s="124">
        <v>1</v>
      </c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>
        <f t="shared" si="9"/>
        <v>0</v>
      </c>
      <c r="AY62" s="124">
        <f t="shared" si="10"/>
        <v>1</v>
      </c>
      <c r="AZ62" s="124">
        <f t="shared" si="11"/>
        <v>5</v>
      </c>
    </row>
    <row r="63" spans="1:5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</row>
    <row r="64" spans="1:52">
      <c r="A64" s="124" t="s">
        <v>0</v>
      </c>
      <c r="B64" s="124" t="s">
        <v>1</v>
      </c>
      <c r="C64" s="124" t="s">
        <v>2</v>
      </c>
      <c r="D64" s="124" t="s">
        <v>3</v>
      </c>
      <c r="E64" s="124"/>
      <c r="F64" s="125" t="s">
        <v>4</v>
      </c>
      <c r="G64" s="125"/>
      <c r="H64" s="125" t="s">
        <v>5</v>
      </c>
      <c r="I64" s="125"/>
      <c r="J64" s="125"/>
      <c r="K64" s="125"/>
      <c r="L64" s="125"/>
      <c r="M64" s="125"/>
      <c r="N64" s="125" t="s">
        <v>6</v>
      </c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  <c r="AN64" s="125" t="s">
        <v>7</v>
      </c>
      <c r="AO64" s="125"/>
      <c r="AP64" s="125"/>
      <c r="AQ64" s="125"/>
      <c r="AR64" s="125" t="s">
        <v>8</v>
      </c>
      <c r="AS64" s="125"/>
      <c r="AT64" s="125"/>
      <c r="AU64" s="125"/>
      <c r="AV64" s="125"/>
      <c r="AW64" s="125"/>
      <c r="AX64" s="125" t="s">
        <v>9</v>
      </c>
      <c r="AY64" s="125"/>
      <c r="AZ64" s="124" t="s">
        <v>10</v>
      </c>
    </row>
    <row r="65" ht="28" spans="1:52">
      <c r="A65" s="124"/>
      <c r="B65" s="124"/>
      <c r="C65" s="124"/>
      <c r="D65" s="124" t="s">
        <v>11</v>
      </c>
      <c r="E65" s="124" t="s">
        <v>12</v>
      </c>
      <c r="F65" s="125" t="s">
        <v>11</v>
      </c>
      <c r="G65" s="125" t="s">
        <v>12</v>
      </c>
      <c r="H65" s="125" t="s">
        <v>11</v>
      </c>
      <c r="I65" s="125" t="s">
        <v>12</v>
      </c>
      <c r="J65" s="125" t="s">
        <v>11</v>
      </c>
      <c r="K65" s="125" t="s">
        <v>12</v>
      </c>
      <c r="L65" s="125" t="s">
        <v>11</v>
      </c>
      <c r="M65" s="125" t="s">
        <v>12</v>
      </c>
      <c r="N65" s="125" t="s">
        <v>11</v>
      </c>
      <c r="O65" s="125" t="s">
        <v>12</v>
      </c>
      <c r="P65" s="125" t="s">
        <v>11</v>
      </c>
      <c r="Q65" s="125" t="s">
        <v>12</v>
      </c>
      <c r="R65" s="125" t="s">
        <v>11</v>
      </c>
      <c r="S65" s="125" t="s">
        <v>12</v>
      </c>
      <c r="T65" s="125" t="s">
        <v>11</v>
      </c>
      <c r="U65" s="125" t="s">
        <v>12</v>
      </c>
      <c r="V65" s="125" t="s">
        <v>11</v>
      </c>
      <c r="W65" s="125" t="s">
        <v>12</v>
      </c>
      <c r="X65" s="125" t="s">
        <v>11</v>
      </c>
      <c r="Y65" s="125" t="s">
        <v>12</v>
      </c>
      <c r="Z65" s="125" t="s">
        <v>11</v>
      </c>
      <c r="AA65" s="125" t="s">
        <v>12</v>
      </c>
      <c r="AB65" s="125" t="s">
        <v>11</v>
      </c>
      <c r="AC65" s="125" t="s">
        <v>12</v>
      </c>
      <c r="AD65" s="125" t="s">
        <v>11</v>
      </c>
      <c r="AE65" s="125" t="s">
        <v>12</v>
      </c>
      <c r="AF65" s="125" t="s">
        <v>11</v>
      </c>
      <c r="AG65" s="125" t="s">
        <v>12</v>
      </c>
      <c r="AH65" s="125" t="s">
        <v>11</v>
      </c>
      <c r="AI65" s="125" t="s">
        <v>12</v>
      </c>
      <c r="AJ65" s="125" t="s">
        <v>11</v>
      </c>
      <c r="AK65" s="125" t="s">
        <v>12</v>
      </c>
      <c r="AL65" s="125" t="s">
        <v>11</v>
      </c>
      <c r="AM65" s="125" t="s">
        <v>12</v>
      </c>
      <c r="AN65" s="125" t="s">
        <v>11</v>
      </c>
      <c r="AO65" s="125" t="s">
        <v>12</v>
      </c>
      <c r="AP65" s="125" t="s">
        <v>11</v>
      </c>
      <c r="AQ65" s="125" t="s">
        <v>12</v>
      </c>
      <c r="AR65" s="125" t="s">
        <v>11</v>
      </c>
      <c r="AS65" s="125" t="s">
        <v>12</v>
      </c>
      <c r="AT65" s="125" t="s">
        <v>8</v>
      </c>
      <c r="AU65" s="125" t="s">
        <v>12</v>
      </c>
      <c r="AV65" s="125" t="s">
        <v>8</v>
      </c>
      <c r="AW65" s="125" t="s">
        <v>12</v>
      </c>
      <c r="AX65" s="125" t="s">
        <v>264</v>
      </c>
      <c r="AY65" s="124" t="s">
        <v>265</v>
      </c>
      <c r="AZ65" s="124"/>
    </row>
    <row r="66" spans="1:52">
      <c r="A66" s="124" t="s">
        <v>330</v>
      </c>
      <c r="B66" s="126">
        <v>22219122220</v>
      </c>
      <c r="C66" s="126" t="s">
        <v>331</v>
      </c>
      <c r="D66" s="124"/>
      <c r="E66" s="124"/>
      <c r="F66" s="134"/>
      <c r="G66" s="124"/>
      <c r="J66" s="125"/>
      <c r="K66" s="125"/>
      <c r="L66" s="125"/>
      <c r="M66" s="125"/>
      <c r="N66" s="125" t="s">
        <v>69</v>
      </c>
      <c r="O66" s="125">
        <v>1</v>
      </c>
      <c r="P66" s="125" t="s">
        <v>52</v>
      </c>
      <c r="Q66" s="125">
        <v>1</v>
      </c>
      <c r="R66" s="124" t="s">
        <v>323</v>
      </c>
      <c r="S66" s="124">
        <v>1</v>
      </c>
      <c r="T66" s="124" t="s">
        <v>49</v>
      </c>
      <c r="U66" s="124">
        <v>1</v>
      </c>
      <c r="V66" s="124" t="s">
        <v>95</v>
      </c>
      <c r="W66" s="124">
        <v>1</v>
      </c>
      <c r="X66" s="125" t="s">
        <v>57</v>
      </c>
      <c r="Y66" s="125">
        <v>1</v>
      </c>
      <c r="Z66" s="125" t="s">
        <v>51</v>
      </c>
      <c r="AA66" s="125">
        <v>1</v>
      </c>
      <c r="AB66" s="125"/>
      <c r="AC66" s="125"/>
      <c r="AD66" s="132"/>
      <c r="AE66" s="124"/>
      <c r="AF66" s="124"/>
      <c r="AG66" s="124"/>
      <c r="AH66" s="125"/>
      <c r="AI66" s="125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>
        <f>(I66+K66+M66)</f>
        <v>0</v>
      </c>
      <c r="AY66" s="124">
        <f t="shared" ref="AY66:AY80" si="12">(O66+Q66+S66+U66+W66+Y66+AA66+AC66+AE66+AG66+AI66+AK66+AM66)</f>
        <v>7</v>
      </c>
      <c r="AZ66" s="124">
        <f t="shared" ref="AZ66:AZ80" si="13">(AX66*5+AY66*5+E66*2.5+G66*2.5+AO66+AQ66)</f>
        <v>35</v>
      </c>
    </row>
    <row r="67" spans="1:52">
      <c r="A67" s="124"/>
      <c r="B67" s="126">
        <v>22219122402</v>
      </c>
      <c r="C67" s="126" t="s">
        <v>332</v>
      </c>
      <c r="D67" s="124"/>
      <c r="E67" s="124"/>
      <c r="F67" s="134"/>
      <c r="G67" s="124"/>
      <c r="H67" s="134"/>
      <c r="I67" s="125"/>
      <c r="J67" s="134"/>
      <c r="K67" s="125"/>
      <c r="L67" s="125"/>
      <c r="M67" s="125"/>
      <c r="N67" s="125" t="s">
        <v>69</v>
      </c>
      <c r="O67" s="125">
        <v>1</v>
      </c>
      <c r="P67" s="125" t="s">
        <v>100</v>
      </c>
      <c r="Q67" s="125">
        <v>1</v>
      </c>
      <c r="R67" s="125" t="s">
        <v>54</v>
      </c>
      <c r="S67" s="124">
        <v>1</v>
      </c>
      <c r="T67" s="124" t="s">
        <v>323</v>
      </c>
      <c r="U67" s="124">
        <v>1</v>
      </c>
      <c r="V67" s="124" t="s">
        <v>169</v>
      </c>
      <c r="W67" s="124">
        <v>1</v>
      </c>
      <c r="X67" s="124" t="s">
        <v>55</v>
      </c>
      <c r="Y67" s="124">
        <v>1</v>
      </c>
      <c r="Z67" s="124" t="s">
        <v>57</v>
      </c>
      <c r="AA67" s="124">
        <v>1</v>
      </c>
      <c r="AB67" s="124"/>
      <c r="AC67" s="124"/>
      <c r="AD67" s="132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>
        <f t="shared" ref="AX67:AX80" si="14">(I67+K67+M67)</f>
        <v>0</v>
      </c>
      <c r="AY67" s="124">
        <f t="shared" si="12"/>
        <v>7</v>
      </c>
      <c r="AZ67" s="124">
        <f t="shared" si="13"/>
        <v>35</v>
      </c>
    </row>
    <row r="68" spans="1:52">
      <c r="A68" s="124"/>
      <c r="B68" s="126">
        <v>22219122326</v>
      </c>
      <c r="C68" s="126" t="s">
        <v>333</v>
      </c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 t="s">
        <v>69</v>
      </c>
      <c r="O68" s="124">
        <v>1</v>
      </c>
      <c r="P68" s="124" t="s">
        <v>31</v>
      </c>
      <c r="Q68" s="124">
        <v>1</v>
      </c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>
        <f t="shared" si="14"/>
        <v>0</v>
      </c>
      <c r="AY68" s="124">
        <f t="shared" si="12"/>
        <v>2</v>
      </c>
      <c r="AZ68" s="124">
        <f t="shared" si="13"/>
        <v>10</v>
      </c>
    </row>
    <row r="69" spans="1:52">
      <c r="A69" s="124"/>
      <c r="B69" s="126">
        <v>22219122113</v>
      </c>
      <c r="C69" s="126" t="s">
        <v>334</v>
      </c>
      <c r="D69" s="124"/>
      <c r="E69" s="124"/>
      <c r="F69" s="124"/>
      <c r="G69" s="124"/>
      <c r="H69" s="134" t="s">
        <v>95</v>
      </c>
      <c r="I69" s="125">
        <v>1</v>
      </c>
      <c r="J69" s="124"/>
      <c r="K69" s="124"/>
      <c r="L69" s="124"/>
      <c r="M69" s="124"/>
      <c r="N69" s="124" t="s">
        <v>69</v>
      </c>
      <c r="O69" s="124">
        <v>1</v>
      </c>
      <c r="P69" s="124" t="s">
        <v>100</v>
      </c>
      <c r="Q69" s="124">
        <v>1</v>
      </c>
      <c r="R69" s="124" t="s">
        <v>323</v>
      </c>
      <c r="S69" s="124">
        <v>1</v>
      </c>
      <c r="T69" s="124" t="s">
        <v>169</v>
      </c>
      <c r="U69" s="124">
        <v>1</v>
      </c>
      <c r="V69" s="124" t="s">
        <v>55</v>
      </c>
      <c r="W69" s="124">
        <v>1</v>
      </c>
      <c r="X69" s="124" t="s">
        <v>49</v>
      </c>
      <c r="Y69" s="124">
        <v>1</v>
      </c>
      <c r="Z69" s="124" t="s">
        <v>91</v>
      </c>
      <c r="AA69" s="124">
        <v>1</v>
      </c>
      <c r="AB69" s="124" t="s">
        <v>57</v>
      </c>
      <c r="AC69" s="124">
        <v>1</v>
      </c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>
        <f t="shared" si="14"/>
        <v>1</v>
      </c>
      <c r="AY69" s="124">
        <f t="shared" si="12"/>
        <v>8</v>
      </c>
      <c r="AZ69" s="124">
        <f t="shared" si="13"/>
        <v>45</v>
      </c>
    </row>
    <row r="70" spans="1:52">
      <c r="A70" s="124"/>
      <c r="B70" s="126">
        <v>22219122110</v>
      </c>
      <c r="C70" s="126" t="s">
        <v>335</v>
      </c>
      <c r="D70" s="124"/>
      <c r="E70" s="124"/>
      <c r="F70" s="124"/>
      <c r="G70" s="124"/>
      <c r="H70" s="134" t="s">
        <v>95</v>
      </c>
      <c r="I70" s="125">
        <v>1</v>
      </c>
      <c r="J70" s="124"/>
      <c r="K70" s="124"/>
      <c r="L70" s="124"/>
      <c r="M70" s="124"/>
      <c r="N70" s="124" t="s">
        <v>69</v>
      </c>
      <c r="O70" s="124">
        <v>1</v>
      </c>
      <c r="P70" s="124" t="s">
        <v>100</v>
      </c>
      <c r="Q70" s="124">
        <v>1</v>
      </c>
      <c r="R70" s="124" t="s">
        <v>323</v>
      </c>
      <c r="S70" s="124">
        <v>1</v>
      </c>
      <c r="T70" s="124" t="s">
        <v>169</v>
      </c>
      <c r="U70" s="124">
        <v>1</v>
      </c>
      <c r="V70" s="124" t="s">
        <v>55</v>
      </c>
      <c r="W70" s="124">
        <v>1</v>
      </c>
      <c r="X70" s="124" t="s">
        <v>49</v>
      </c>
      <c r="Y70" s="124">
        <v>1</v>
      </c>
      <c r="Z70" s="124" t="s">
        <v>91</v>
      </c>
      <c r="AA70" s="124">
        <v>1</v>
      </c>
      <c r="AB70" s="124" t="s">
        <v>57</v>
      </c>
      <c r="AC70" s="124">
        <v>1</v>
      </c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>
        <f t="shared" si="14"/>
        <v>1</v>
      </c>
      <c r="AY70" s="124">
        <f t="shared" si="12"/>
        <v>8</v>
      </c>
      <c r="AZ70" s="124">
        <f t="shared" si="13"/>
        <v>45</v>
      </c>
    </row>
    <row r="71" spans="1:52">
      <c r="A71" s="124"/>
      <c r="B71" s="126">
        <v>22219122229</v>
      </c>
      <c r="C71" s="126" t="s">
        <v>336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5"/>
      <c r="O71" s="125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 t="s">
        <v>69</v>
      </c>
      <c r="AS71" s="124">
        <v>1</v>
      </c>
      <c r="AT71" s="124" t="s">
        <v>52</v>
      </c>
      <c r="AU71" s="124">
        <v>1</v>
      </c>
      <c r="AV71" s="124" t="s">
        <v>100</v>
      </c>
      <c r="AW71" s="124">
        <v>1</v>
      </c>
      <c r="AX71" s="124">
        <f t="shared" si="14"/>
        <v>0</v>
      </c>
      <c r="AY71" s="124">
        <f t="shared" si="12"/>
        <v>0</v>
      </c>
      <c r="AZ71" s="124">
        <f t="shared" si="13"/>
        <v>0</v>
      </c>
    </row>
    <row r="72" spans="1:52">
      <c r="A72" s="124"/>
      <c r="B72" s="126">
        <v>22219122216</v>
      </c>
      <c r="C72" s="126" t="s">
        <v>337</v>
      </c>
      <c r="D72" s="124"/>
      <c r="E72" s="124"/>
      <c r="F72" s="124"/>
      <c r="G72" s="124"/>
      <c r="H72" s="124"/>
      <c r="I72" s="124"/>
      <c r="J72" s="125"/>
      <c r="K72" s="125"/>
      <c r="L72" s="124"/>
      <c r="M72" s="124"/>
      <c r="N72" s="125" t="s">
        <v>52</v>
      </c>
      <c r="O72" s="125">
        <v>1</v>
      </c>
      <c r="P72" s="132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 t="s">
        <v>100</v>
      </c>
      <c r="AS72" s="124">
        <v>1</v>
      </c>
      <c r="AT72" s="124"/>
      <c r="AU72" s="124"/>
      <c r="AV72" s="124"/>
      <c r="AW72" s="124"/>
      <c r="AX72" s="124">
        <f t="shared" si="14"/>
        <v>0</v>
      </c>
      <c r="AY72" s="124">
        <f t="shared" si="12"/>
        <v>1</v>
      </c>
      <c r="AZ72" s="124">
        <f t="shared" si="13"/>
        <v>5</v>
      </c>
    </row>
    <row r="73" spans="1:52">
      <c r="A73" s="124"/>
      <c r="B73" s="126">
        <v>22219122226</v>
      </c>
      <c r="C73" s="126" t="s">
        <v>338</v>
      </c>
      <c r="D73" s="124"/>
      <c r="E73" s="124"/>
      <c r="F73" s="124"/>
      <c r="G73" s="124"/>
      <c r="H73" s="134"/>
      <c r="I73" s="125"/>
      <c r="J73" s="124"/>
      <c r="K73" s="124"/>
      <c r="L73" s="124"/>
      <c r="M73" s="124"/>
      <c r="N73" s="124" t="s">
        <v>49</v>
      </c>
      <c r="O73" s="124">
        <v>1</v>
      </c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 t="s">
        <v>52</v>
      </c>
      <c r="AS73" s="124">
        <v>1</v>
      </c>
      <c r="AT73" s="124"/>
      <c r="AU73" s="124"/>
      <c r="AV73" s="124"/>
      <c r="AW73" s="124"/>
      <c r="AX73" s="124">
        <f t="shared" si="14"/>
        <v>0</v>
      </c>
      <c r="AY73" s="124">
        <f t="shared" si="12"/>
        <v>1</v>
      </c>
      <c r="AZ73" s="124">
        <f t="shared" si="13"/>
        <v>5</v>
      </c>
    </row>
    <row r="74" spans="1:52">
      <c r="A74" s="124"/>
      <c r="B74" s="126">
        <v>22219122208</v>
      </c>
      <c r="C74" s="126" t="s">
        <v>339</v>
      </c>
      <c r="D74" s="124"/>
      <c r="E74" s="124"/>
      <c r="F74" s="124"/>
      <c r="G74" s="124"/>
      <c r="H74" s="134"/>
      <c r="I74" s="125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 t="s">
        <v>52</v>
      </c>
      <c r="AS74" s="124">
        <v>1</v>
      </c>
      <c r="AT74" s="124"/>
      <c r="AU74" s="124"/>
      <c r="AV74" s="124"/>
      <c r="AW74" s="124"/>
      <c r="AX74" s="124">
        <f t="shared" si="14"/>
        <v>0</v>
      </c>
      <c r="AY74" s="124">
        <f t="shared" si="12"/>
        <v>0</v>
      </c>
      <c r="AZ74" s="124">
        <f t="shared" si="13"/>
        <v>0</v>
      </c>
    </row>
    <row r="75" spans="1:52">
      <c r="A75" s="124"/>
      <c r="B75" s="126">
        <v>22219122721</v>
      </c>
      <c r="C75" s="126" t="s">
        <v>340</v>
      </c>
      <c r="D75" s="124"/>
      <c r="E75" s="124"/>
      <c r="F75" s="124"/>
      <c r="G75" s="125"/>
      <c r="H75" s="124"/>
      <c r="I75" s="124"/>
      <c r="J75" s="124"/>
      <c r="K75" s="124"/>
      <c r="L75" s="124"/>
      <c r="M75" s="124"/>
      <c r="N75" s="124" t="s">
        <v>100</v>
      </c>
      <c r="O75" s="124">
        <v>1</v>
      </c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>
        <f t="shared" si="14"/>
        <v>0</v>
      </c>
      <c r="AY75" s="124">
        <f t="shared" si="12"/>
        <v>1</v>
      </c>
      <c r="AZ75" s="124">
        <f t="shared" si="13"/>
        <v>5</v>
      </c>
    </row>
    <row r="76" spans="1:52">
      <c r="A76" s="124"/>
      <c r="B76" s="128">
        <v>22219122815</v>
      </c>
      <c r="C76" s="128" t="s">
        <v>341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 t="s">
        <v>323</v>
      </c>
      <c r="O76" s="124">
        <v>1</v>
      </c>
      <c r="P76" s="124" t="s">
        <v>169</v>
      </c>
      <c r="Q76" s="124">
        <v>1</v>
      </c>
      <c r="R76" s="124" t="s">
        <v>55</v>
      </c>
      <c r="S76" s="124">
        <v>1</v>
      </c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>
        <f t="shared" si="14"/>
        <v>0</v>
      </c>
      <c r="AY76" s="124">
        <f t="shared" si="12"/>
        <v>3</v>
      </c>
      <c r="AZ76" s="124">
        <f t="shared" si="13"/>
        <v>15</v>
      </c>
    </row>
    <row r="77" spans="1:52">
      <c r="A77" s="124"/>
      <c r="B77" s="131">
        <v>22219122527</v>
      </c>
      <c r="C77" s="131" t="s">
        <v>342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 t="s">
        <v>169</v>
      </c>
      <c r="O77" s="124">
        <v>1</v>
      </c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/>
      <c r="AP77" s="124"/>
      <c r="AQ77" s="124"/>
      <c r="AR77" s="124"/>
      <c r="AS77" s="124"/>
      <c r="AT77" s="124"/>
      <c r="AU77" s="124"/>
      <c r="AV77" s="124"/>
      <c r="AW77" s="124"/>
      <c r="AX77" s="124">
        <f t="shared" si="14"/>
        <v>0</v>
      </c>
      <c r="AY77" s="124">
        <f t="shared" si="12"/>
        <v>1</v>
      </c>
      <c r="AZ77" s="124">
        <f t="shared" si="13"/>
        <v>5</v>
      </c>
    </row>
    <row r="78" spans="1:52">
      <c r="A78" s="124"/>
      <c r="B78" s="128">
        <v>22219122618</v>
      </c>
      <c r="C78" s="131" t="s">
        <v>343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 t="s">
        <v>323</v>
      </c>
      <c r="O78" s="124">
        <v>1</v>
      </c>
      <c r="P78" s="124" t="s">
        <v>55</v>
      </c>
      <c r="Q78" s="124">
        <v>1</v>
      </c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  <c r="AW78" s="124"/>
      <c r="AX78" s="124">
        <f t="shared" si="14"/>
        <v>0</v>
      </c>
      <c r="AY78" s="124">
        <f t="shared" si="12"/>
        <v>2</v>
      </c>
      <c r="AZ78" s="124">
        <f t="shared" si="13"/>
        <v>10</v>
      </c>
    </row>
    <row r="79" spans="1:52">
      <c r="A79" s="124"/>
      <c r="B79" s="130" t="s">
        <v>344</v>
      </c>
      <c r="C79" s="128" t="s">
        <v>345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 t="s">
        <v>31</v>
      </c>
      <c r="O79" s="124">
        <v>1</v>
      </c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>
        <f t="shared" si="14"/>
        <v>0</v>
      </c>
      <c r="AY79" s="124">
        <f t="shared" si="12"/>
        <v>1</v>
      </c>
      <c r="AZ79" s="124">
        <f t="shared" si="13"/>
        <v>5</v>
      </c>
    </row>
    <row r="80" spans="1:52">
      <c r="A80" s="124"/>
      <c r="B80" s="130" t="s">
        <v>346</v>
      </c>
      <c r="C80" s="128" t="s">
        <v>347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 t="s">
        <v>31</v>
      </c>
      <c r="O80" s="124">
        <v>1</v>
      </c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  <c r="AW80" s="124"/>
      <c r="AX80" s="124">
        <f t="shared" si="14"/>
        <v>0</v>
      </c>
      <c r="AY80" s="124">
        <f t="shared" si="12"/>
        <v>1</v>
      </c>
      <c r="AZ80" s="124">
        <f t="shared" si="13"/>
        <v>5</v>
      </c>
    </row>
    <row r="81" spans="1:52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  <c r="AW81" s="124"/>
      <c r="AX81" s="124"/>
      <c r="AY81" s="124"/>
      <c r="AZ81" s="124"/>
    </row>
    <row r="82" spans="1:52">
      <c r="A82" s="124" t="s">
        <v>0</v>
      </c>
      <c r="B82" s="124" t="s">
        <v>1</v>
      </c>
      <c r="C82" s="124" t="s">
        <v>2</v>
      </c>
      <c r="D82" s="124" t="s">
        <v>3</v>
      </c>
      <c r="E82" s="124"/>
      <c r="F82" s="125" t="s">
        <v>4</v>
      </c>
      <c r="G82" s="125"/>
      <c r="H82" s="125" t="s">
        <v>5</v>
      </c>
      <c r="I82" s="125"/>
      <c r="J82" s="125"/>
      <c r="K82" s="125"/>
      <c r="L82" s="125"/>
      <c r="M82" s="125"/>
      <c r="N82" s="125" t="s">
        <v>6</v>
      </c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 t="s">
        <v>7</v>
      </c>
      <c r="AO82" s="125"/>
      <c r="AP82" s="125"/>
      <c r="AQ82" s="125"/>
      <c r="AR82" s="125" t="s">
        <v>8</v>
      </c>
      <c r="AS82" s="125"/>
      <c r="AT82" s="125"/>
      <c r="AU82" s="125"/>
      <c r="AV82" s="125"/>
      <c r="AW82" s="125"/>
      <c r="AX82" s="125" t="s">
        <v>9</v>
      </c>
      <c r="AY82" s="125"/>
      <c r="AZ82" s="124" t="s">
        <v>10</v>
      </c>
    </row>
    <row r="83" ht="28" spans="1:52">
      <c r="A83" s="124"/>
      <c r="B83" s="124"/>
      <c r="C83" s="124"/>
      <c r="D83" s="124" t="s">
        <v>11</v>
      </c>
      <c r="E83" s="124" t="s">
        <v>12</v>
      </c>
      <c r="F83" s="125" t="s">
        <v>11</v>
      </c>
      <c r="G83" s="125" t="s">
        <v>12</v>
      </c>
      <c r="H83" s="125" t="s">
        <v>11</v>
      </c>
      <c r="I83" s="125" t="s">
        <v>12</v>
      </c>
      <c r="J83" s="125" t="s">
        <v>11</v>
      </c>
      <c r="K83" s="125" t="s">
        <v>12</v>
      </c>
      <c r="L83" s="125" t="s">
        <v>11</v>
      </c>
      <c r="M83" s="125" t="s">
        <v>12</v>
      </c>
      <c r="N83" s="125" t="s">
        <v>11</v>
      </c>
      <c r="O83" s="125" t="s">
        <v>12</v>
      </c>
      <c r="P83" s="125" t="s">
        <v>11</v>
      </c>
      <c r="Q83" s="125" t="s">
        <v>12</v>
      </c>
      <c r="R83" s="125" t="s">
        <v>11</v>
      </c>
      <c r="S83" s="125" t="s">
        <v>12</v>
      </c>
      <c r="T83" s="125" t="s">
        <v>11</v>
      </c>
      <c r="U83" s="125" t="s">
        <v>12</v>
      </c>
      <c r="V83" s="125" t="s">
        <v>11</v>
      </c>
      <c r="W83" s="125" t="s">
        <v>12</v>
      </c>
      <c r="X83" s="125" t="s">
        <v>11</v>
      </c>
      <c r="Y83" s="125" t="s">
        <v>12</v>
      </c>
      <c r="Z83" s="125" t="s">
        <v>11</v>
      </c>
      <c r="AA83" s="125" t="s">
        <v>12</v>
      </c>
      <c r="AB83" s="125" t="s">
        <v>11</v>
      </c>
      <c r="AC83" s="125" t="s">
        <v>12</v>
      </c>
      <c r="AD83" s="125" t="s">
        <v>11</v>
      </c>
      <c r="AE83" s="125" t="s">
        <v>12</v>
      </c>
      <c r="AF83" s="125" t="s">
        <v>11</v>
      </c>
      <c r="AG83" s="125" t="s">
        <v>12</v>
      </c>
      <c r="AH83" s="125" t="s">
        <v>11</v>
      </c>
      <c r="AI83" s="125" t="s">
        <v>12</v>
      </c>
      <c r="AJ83" s="125" t="s">
        <v>11</v>
      </c>
      <c r="AK83" s="125" t="s">
        <v>12</v>
      </c>
      <c r="AL83" s="125" t="s">
        <v>11</v>
      </c>
      <c r="AM83" s="125" t="s">
        <v>12</v>
      </c>
      <c r="AN83" s="125" t="s">
        <v>11</v>
      </c>
      <c r="AO83" s="125" t="s">
        <v>12</v>
      </c>
      <c r="AP83" s="125" t="s">
        <v>11</v>
      </c>
      <c r="AQ83" s="125" t="s">
        <v>12</v>
      </c>
      <c r="AR83" s="125" t="s">
        <v>11</v>
      </c>
      <c r="AS83" s="125" t="s">
        <v>12</v>
      </c>
      <c r="AT83" s="125" t="s">
        <v>8</v>
      </c>
      <c r="AU83" s="125" t="s">
        <v>12</v>
      </c>
      <c r="AV83" s="125" t="s">
        <v>8</v>
      </c>
      <c r="AW83" s="125" t="s">
        <v>12</v>
      </c>
      <c r="AX83" s="125" t="s">
        <v>264</v>
      </c>
      <c r="AY83" s="124" t="s">
        <v>265</v>
      </c>
      <c r="AZ83" s="124"/>
    </row>
    <row r="84" spans="1:52">
      <c r="A84" s="124" t="s">
        <v>348</v>
      </c>
      <c r="B84" s="126">
        <v>22219122817</v>
      </c>
      <c r="C84" s="126" t="s">
        <v>349</v>
      </c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5" t="s">
        <v>29</v>
      </c>
      <c r="O84" s="124">
        <v>1</v>
      </c>
      <c r="P84" s="124" t="s">
        <v>52</v>
      </c>
      <c r="Q84" s="124">
        <v>1</v>
      </c>
      <c r="R84" s="124" t="s">
        <v>55</v>
      </c>
      <c r="S84" s="124">
        <v>1</v>
      </c>
      <c r="T84" s="132" t="s">
        <v>17</v>
      </c>
      <c r="U84" s="125">
        <v>1</v>
      </c>
      <c r="V84" s="124" t="s">
        <v>46</v>
      </c>
      <c r="W84" s="124">
        <v>1</v>
      </c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  <c r="AW84" s="124"/>
      <c r="AX84" s="124">
        <f>(I84+K84+M84)</f>
        <v>0</v>
      </c>
      <c r="AY84" s="124">
        <f>(O84+Q84+S84+U84+W84+Y84+AA84+AC84+AE84+AG84+AI84+AK84+AM84)</f>
        <v>5</v>
      </c>
      <c r="AZ84" s="124">
        <f>(AX84*5+AY84*5+E84*2.5+G84*2.5+AO84+AQ84)</f>
        <v>25</v>
      </c>
    </row>
    <row r="85" spans="1:52">
      <c r="A85" s="124"/>
      <c r="B85" s="126">
        <v>22219122511</v>
      </c>
      <c r="C85" s="126" t="s">
        <v>350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 t="s">
        <v>29</v>
      </c>
      <c r="O85" s="124">
        <v>1</v>
      </c>
      <c r="P85" s="124" t="s">
        <v>17</v>
      </c>
      <c r="Q85" s="124">
        <v>1</v>
      </c>
      <c r="R85" s="124" t="s">
        <v>51</v>
      </c>
      <c r="S85" s="124">
        <v>1</v>
      </c>
      <c r="T85" s="124" t="s">
        <v>46</v>
      </c>
      <c r="U85" s="124">
        <v>1</v>
      </c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5"/>
      <c r="AK85" s="125"/>
      <c r="AL85" s="125"/>
      <c r="AM85" s="125"/>
      <c r="AN85" s="125"/>
      <c r="AO85" s="125"/>
      <c r="AP85" s="124"/>
      <c r="AQ85" s="124"/>
      <c r="AR85" s="124"/>
      <c r="AS85" s="124"/>
      <c r="AT85" s="124"/>
      <c r="AU85" s="124"/>
      <c r="AV85" s="124"/>
      <c r="AW85" s="124"/>
      <c r="AX85" s="124">
        <f>(I85+K85+M85)</f>
        <v>0</v>
      </c>
      <c r="AY85" s="124">
        <f>(O85+Q85+S85+U85+W85+Y85+AA85+AC85+AE85+AG85+AI85+AK85+AM85)</f>
        <v>4</v>
      </c>
      <c r="AZ85" s="124">
        <f>(AX85*5+AY85*5+E85*2.5+G85*2.5+AO85+AQ85)</f>
        <v>20</v>
      </c>
    </row>
    <row r="86" spans="1:52">
      <c r="A86" s="124"/>
      <c r="B86" s="126">
        <v>22219122528</v>
      </c>
      <c r="C86" s="126" t="s">
        <v>351</v>
      </c>
      <c r="D86" s="124"/>
      <c r="E86" s="124"/>
      <c r="F86" s="125"/>
      <c r="G86" s="125"/>
      <c r="H86" s="124"/>
      <c r="I86" s="124"/>
      <c r="J86" s="124"/>
      <c r="K86" s="124"/>
      <c r="L86" s="124"/>
      <c r="M86" s="124"/>
      <c r="N86" s="124" t="s">
        <v>46</v>
      </c>
      <c r="O86" s="124">
        <v>1</v>
      </c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>
        <f t="shared" ref="AX86:AX100" si="15">(I86+K86+M86)</f>
        <v>0</v>
      </c>
      <c r="AY86" s="124">
        <f t="shared" ref="AY86:AY100" si="16">(O86+Q86+S86+U86+W86+Y86+AA86+AC86+AE86+AG86+AI86+AK86+AM86)</f>
        <v>1</v>
      </c>
      <c r="AZ86" s="124">
        <f t="shared" ref="AZ86:AZ100" si="17">(AX86*5+AY86*5+E86*2.5+G86*2.5+AO86+AQ86)</f>
        <v>5</v>
      </c>
    </row>
    <row r="87" spans="1:52">
      <c r="A87" s="124"/>
      <c r="B87" s="125">
        <v>22219122324</v>
      </c>
      <c r="C87" s="125" t="s">
        <v>352</v>
      </c>
      <c r="D87" s="124"/>
      <c r="E87" s="124"/>
      <c r="F87" s="125"/>
      <c r="G87" s="125"/>
      <c r="H87" s="124"/>
      <c r="I87" s="124"/>
      <c r="J87" s="124"/>
      <c r="K87" s="124"/>
      <c r="L87" s="124"/>
      <c r="M87" s="124"/>
      <c r="N87" s="124" t="s">
        <v>55</v>
      </c>
      <c r="O87" s="124">
        <v>1</v>
      </c>
      <c r="P87" s="124" t="s">
        <v>46</v>
      </c>
      <c r="Q87" s="124">
        <v>1</v>
      </c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>
        <f t="shared" si="15"/>
        <v>0</v>
      </c>
      <c r="AY87" s="124">
        <f t="shared" si="16"/>
        <v>2</v>
      </c>
      <c r="AZ87" s="124">
        <f t="shared" si="17"/>
        <v>10</v>
      </c>
    </row>
    <row r="88" spans="1:52">
      <c r="A88" s="124"/>
      <c r="B88" s="128">
        <v>22219122503</v>
      </c>
      <c r="C88" s="128" t="s">
        <v>353</v>
      </c>
      <c r="D88" s="124"/>
      <c r="E88" s="124"/>
      <c r="F88" s="125"/>
      <c r="G88" s="125"/>
      <c r="H88" s="124"/>
      <c r="I88" s="124"/>
      <c r="J88" s="124"/>
      <c r="K88" s="124"/>
      <c r="L88" s="124"/>
      <c r="M88" s="124"/>
      <c r="N88" s="124" t="s">
        <v>55</v>
      </c>
      <c r="O88" s="124">
        <v>1</v>
      </c>
      <c r="P88" s="124" t="s">
        <v>46</v>
      </c>
      <c r="Q88" s="124">
        <v>1</v>
      </c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  <c r="AW88" s="124"/>
      <c r="AX88" s="124">
        <f t="shared" si="15"/>
        <v>0</v>
      </c>
      <c r="AY88" s="124">
        <f t="shared" si="16"/>
        <v>2</v>
      </c>
      <c r="AZ88" s="124">
        <f t="shared" si="17"/>
        <v>10</v>
      </c>
    </row>
    <row r="89" spans="1:52">
      <c r="A89" s="124"/>
      <c r="B89" s="125">
        <v>22219122905</v>
      </c>
      <c r="C89" s="125" t="s">
        <v>354</v>
      </c>
      <c r="D89" s="124"/>
      <c r="E89" s="124"/>
      <c r="F89" s="125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 t="s">
        <v>49</v>
      </c>
      <c r="AO89" s="124">
        <v>1</v>
      </c>
      <c r="AP89" s="124"/>
      <c r="AQ89" s="124"/>
      <c r="AR89" s="124"/>
      <c r="AS89" s="124"/>
      <c r="AT89" s="124"/>
      <c r="AU89" s="124"/>
      <c r="AV89" s="124"/>
      <c r="AW89" s="124"/>
      <c r="AX89" s="124">
        <f t="shared" si="15"/>
        <v>0</v>
      </c>
      <c r="AY89" s="124">
        <f t="shared" si="16"/>
        <v>0</v>
      </c>
      <c r="AZ89" s="124">
        <f t="shared" si="17"/>
        <v>1</v>
      </c>
    </row>
    <row r="90" spans="1:52">
      <c r="A90" s="124"/>
      <c r="B90" s="125">
        <v>22219122508</v>
      </c>
      <c r="C90" s="125" t="s">
        <v>355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 t="s">
        <v>95</v>
      </c>
      <c r="AO90" s="124">
        <v>1</v>
      </c>
      <c r="AP90" s="124"/>
      <c r="AQ90" s="124"/>
      <c r="AR90" s="124"/>
      <c r="AS90" s="124"/>
      <c r="AT90" s="124"/>
      <c r="AU90" s="124"/>
      <c r="AV90" s="124"/>
      <c r="AW90" s="124"/>
      <c r="AX90" s="124">
        <f t="shared" si="15"/>
        <v>0</v>
      </c>
      <c r="AY90" s="124">
        <f t="shared" si="16"/>
        <v>0</v>
      </c>
      <c r="AZ90" s="124">
        <f t="shared" si="17"/>
        <v>1</v>
      </c>
    </row>
    <row r="91" spans="1:52">
      <c r="A91" s="124"/>
      <c r="B91" s="130" t="s">
        <v>356</v>
      </c>
      <c r="C91" s="128" t="s">
        <v>357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 t="s">
        <v>46</v>
      </c>
      <c r="O91" s="124">
        <v>1</v>
      </c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 t="s">
        <v>96</v>
      </c>
      <c r="AS91" s="124">
        <v>1</v>
      </c>
      <c r="AT91" s="124"/>
      <c r="AU91" s="124"/>
      <c r="AV91" s="124"/>
      <c r="AW91" s="124"/>
      <c r="AX91" s="124">
        <f t="shared" si="15"/>
        <v>0</v>
      </c>
      <c r="AY91" s="124">
        <f t="shared" si="16"/>
        <v>1</v>
      </c>
      <c r="AZ91" s="124">
        <f t="shared" si="17"/>
        <v>5</v>
      </c>
    </row>
    <row r="92" spans="1:52">
      <c r="A92" s="124"/>
      <c r="B92" s="130" t="s">
        <v>358</v>
      </c>
      <c r="C92" s="128" t="s">
        <v>359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 t="s">
        <v>46</v>
      </c>
      <c r="O92" s="124">
        <v>1</v>
      </c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  <c r="AW92" s="124"/>
      <c r="AX92" s="124">
        <f t="shared" si="15"/>
        <v>0</v>
      </c>
      <c r="AY92" s="124">
        <f t="shared" si="16"/>
        <v>1</v>
      </c>
      <c r="AZ92" s="124">
        <f t="shared" si="17"/>
        <v>5</v>
      </c>
    </row>
    <row r="93" spans="1:52">
      <c r="A93" s="124"/>
      <c r="B93" s="130" t="s">
        <v>360</v>
      </c>
      <c r="C93" s="128" t="s">
        <v>361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 t="s">
        <v>46</v>
      </c>
      <c r="O93" s="124">
        <v>1</v>
      </c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  <c r="AW93" s="124"/>
      <c r="AX93" s="124">
        <f t="shared" si="15"/>
        <v>0</v>
      </c>
      <c r="AY93" s="124">
        <f t="shared" si="16"/>
        <v>1</v>
      </c>
      <c r="AZ93" s="124">
        <f t="shared" si="17"/>
        <v>5</v>
      </c>
    </row>
    <row r="94" spans="1:52">
      <c r="A94" s="124"/>
      <c r="B94" s="130" t="s">
        <v>362</v>
      </c>
      <c r="C94" s="128" t="s">
        <v>363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 t="s">
        <v>46</v>
      </c>
      <c r="O94" s="124">
        <v>1</v>
      </c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  <c r="AW94" s="124"/>
      <c r="AX94" s="124">
        <f t="shared" si="15"/>
        <v>0</v>
      </c>
      <c r="AY94" s="124">
        <f t="shared" si="16"/>
        <v>1</v>
      </c>
      <c r="AZ94" s="124">
        <f t="shared" si="17"/>
        <v>5</v>
      </c>
    </row>
    <row r="95" spans="1:52">
      <c r="A95" s="124"/>
      <c r="B95" s="130" t="s">
        <v>364</v>
      </c>
      <c r="C95" s="128" t="s">
        <v>365</v>
      </c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 t="s">
        <v>46</v>
      </c>
      <c r="O95" s="124">
        <v>1</v>
      </c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/>
      <c r="AQ95" s="124"/>
      <c r="AR95" s="124"/>
      <c r="AS95" s="124"/>
      <c r="AT95" s="124"/>
      <c r="AU95" s="124"/>
      <c r="AV95" s="124"/>
      <c r="AW95" s="124"/>
      <c r="AX95" s="124">
        <f t="shared" si="15"/>
        <v>0</v>
      </c>
      <c r="AY95" s="124">
        <f t="shared" si="16"/>
        <v>1</v>
      </c>
      <c r="AZ95" s="124">
        <f t="shared" si="17"/>
        <v>5</v>
      </c>
    </row>
    <row r="96" spans="1:52">
      <c r="A96" s="124"/>
      <c r="B96" s="130" t="s">
        <v>366</v>
      </c>
      <c r="C96" s="128" t="s">
        <v>367</v>
      </c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 t="s">
        <v>46</v>
      </c>
      <c r="O96" s="124">
        <v>1</v>
      </c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4"/>
      <c r="AH96" s="124"/>
      <c r="AI96" s="124"/>
      <c r="AJ96" s="124"/>
      <c r="AK96" s="124"/>
      <c r="AL96" s="124"/>
      <c r="AM96" s="124"/>
      <c r="AN96" s="124"/>
      <c r="AO96" s="124"/>
      <c r="AP96" s="124"/>
      <c r="AQ96" s="124"/>
      <c r="AR96" s="124"/>
      <c r="AS96" s="124"/>
      <c r="AT96" s="124"/>
      <c r="AU96" s="124"/>
      <c r="AV96" s="124"/>
      <c r="AW96" s="124"/>
      <c r="AX96" s="124">
        <f t="shared" si="15"/>
        <v>0</v>
      </c>
      <c r="AY96" s="124">
        <f t="shared" si="16"/>
        <v>1</v>
      </c>
      <c r="AZ96" s="124">
        <f t="shared" si="17"/>
        <v>5</v>
      </c>
    </row>
    <row r="97" spans="1:52">
      <c r="A97" s="124"/>
      <c r="B97" s="130" t="s">
        <v>368</v>
      </c>
      <c r="C97" s="128" t="s">
        <v>369</v>
      </c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 t="s">
        <v>46</v>
      </c>
      <c r="O97" s="124">
        <v>1</v>
      </c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>
        <f t="shared" si="15"/>
        <v>0</v>
      </c>
      <c r="AY97" s="124">
        <f t="shared" si="16"/>
        <v>1</v>
      </c>
      <c r="AZ97" s="124">
        <f t="shared" si="17"/>
        <v>5</v>
      </c>
    </row>
    <row r="98" spans="1:52">
      <c r="A98" s="124"/>
      <c r="B98" s="130" t="s">
        <v>370</v>
      </c>
      <c r="C98" s="128" t="s">
        <v>371</v>
      </c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 t="s">
        <v>46</v>
      </c>
      <c r="O98" s="124">
        <v>1</v>
      </c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  <c r="AE98" s="124"/>
      <c r="AF98" s="124"/>
      <c r="AG98" s="124"/>
      <c r="AH98" s="124"/>
      <c r="AI98" s="124"/>
      <c r="AJ98" s="124"/>
      <c r="AK98" s="124"/>
      <c r="AL98" s="124"/>
      <c r="AM98" s="124"/>
      <c r="AN98" s="124"/>
      <c r="AO98" s="124"/>
      <c r="AP98" s="124"/>
      <c r="AQ98" s="124"/>
      <c r="AR98" s="124"/>
      <c r="AS98" s="124"/>
      <c r="AT98" s="124"/>
      <c r="AU98" s="124"/>
      <c r="AV98" s="124"/>
      <c r="AW98" s="124"/>
      <c r="AX98" s="124">
        <f t="shared" si="15"/>
        <v>0</v>
      </c>
      <c r="AY98" s="124">
        <f t="shared" si="16"/>
        <v>1</v>
      </c>
      <c r="AZ98" s="124">
        <f t="shared" si="17"/>
        <v>5</v>
      </c>
    </row>
    <row r="99" spans="1:52">
      <c r="A99" s="124"/>
      <c r="B99" s="130" t="s">
        <v>372</v>
      </c>
      <c r="C99" s="128" t="s">
        <v>373</v>
      </c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 t="s">
        <v>46</v>
      </c>
      <c r="O99" s="124">
        <v>1</v>
      </c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24"/>
      <c r="AP99" s="124"/>
      <c r="AQ99" s="124"/>
      <c r="AR99" s="124"/>
      <c r="AS99" s="124"/>
      <c r="AT99" s="124"/>
      <c r="AU99" s="124"/>
      <c r="AV99" s="124"/>
      <c r="AW99" s="124"/>
      <c r="AX99" s="124">
        <f t="shared" si="15"/>
        <v>0</v>
      </c>
      <c r="AY99" s="124">
        <f t="shared" si="16"/>
        <v>1</v>
      </c>
      <c r="AZ99" s="124">
        <f t="shared" si="17"/>
        <v>5</v>
      </c>
    </row>
    <row r="100" spans="1:52">
      <c r="A100" s="124"/>
      <c r="B100" s="125">
        <v>22219122605</v>
      </c>
      <c r="C100" s="125" t="s">
        <v>374</v>
      </c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 t="s">
        <v>46</v>
      </c>
      <c r="O100" s="124">
        <v>1</v>
      </c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4"/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>
        <f t="shared" si="15"/>
        <v>0</v>
      </c>
      <c r="AY100" s="124">
        <f t="shared" si="16"/>
        <v>1</v>
      </c>
      <c r="AZ100" s="124">
        <f t="shared" si="17"/>
        <v>5</v>
      </c>
    </row>
    <row r="101" spans="1:52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4"/>
      <c r="AO101" s="124"/>
      <c r="AP101" s="124"/>
      <c r="AQ101" s="124"/>
      <c r="AR101" s="124"/>
      <c r="AS101" s="124"/>
      <c r="AT101" s="124"/>
      <c r="AU101" s="124"/>
      <c r="AV101" s="124"/>
      <c r="AW101" s="124"/>
      <c r="AX101" s="124"/>
      <c r="AY101" s="124"/>
      <c r="AZ101" s="124"/>
    </row>
    <row r="102" spans="1:52">
      <c r="A102" s="124" t="s">
        <v>0</v>
      </c>
      <c r="B102" s="124" t="s">
        <v>1</v>
      </c>
      <c r="C102" s="124" t="s">
        <v>2</v>
      </c>
      <c r="D102" s="124" t="s">
        <v>3</v>
      </c>
      <c r="E102" s="124"/>
      <c r="F102" s="125" t="s">
        <v>4</v>
      </c>
      <c r="G102" s="125"/>
      <c r="H102" s="125" t="s">
        <v>5</v>
      </c>
      <c r="I102" s="125"/>
      <c r="J102" s="125"/>
      <c r="K102" s="125"/>
      <c r="L102" s="125"/>
      <c r="M102" s="125"/>
      <c r="N102" s="125" t="s">
        <v>6</v>
      </c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 t="s">
        <v>7</v>
      </c>
      <c r="AO102" s="125"/>
      <c r="AP102" s="125"/>
      <c r="AQ102" s="125"/>
      <c r="AR102" s="125" t="s">
        <v>8</v>
      </c>
      <c r="AS102" s="125"/>
      <c r="AT102" s="125"/>
      <c r="AU102" s="125"/>
      <c r="AV102" s="125"/>
      <c r="AW102" s="125"/>
      <c r="AX102" s="125" t="s">
        <v>9</v>
      </c>
      <c r="AY102" s="125"/>
      <c r="AZ102" s="124" t="s">
        <v>10</v>
      </c>
    </row>
    <row r="103" ht="28" spans="1:52">
      <c r="A103" s="124"/>
      <c r="B103" s="124"/>
      <c r="C103" s="124"/>
      <c r="D103" s="124" t="s">
        <v>11</v>
      </c>
      <c r="E103" s="124" t="s">
        <v>12</v>
      </c>
      <c r="F103" s="125" t="s">
        <v>11</v>
      </c>
      <c r="G103" s="125" t="s">
        <v>12</v>
      </c>
      <c r="H103" s="125" t="s">
        <v>11</v>
      </c>
      <c r="I103" s="125" t="s">
        <v>12</v>
      </c>
      <c r="J103" s="125" t="s">
        <v>11</v>
      </c>
      <c r="K103" s="125" t="s">
        <v>12</v>
      </c>
      <c r="L103" s="125" t="s">
        <v>11</v>
      </c>
      <c r="M103" s="125" t="s">
        <v>12</v>
      </c>
      <c r="N103" s="125" t="s">
        <v>11</v>
      </c>
      <c r="O103" s="125" t="s">
        <v>12</v>
      </c>
      <c r="P103" s="125" t="s">
        <v>11</v>
      </c>
      <c r="Q103" s="125" t="s">
        <v>12</v>
      </c>
      <c r="R103" s="125" t="s">
        <v>11</v>
      </c>
      <c r="S103" s="125" t="s">
        <v>12</v>
      </c>
      <c r="T103" s="125" t="s">
        <v>11</v>
      </c>
      <c r="U103" s="125" t="s">
        <v>12</v>
      </c>
      <c r="V103" s="125" t="s">
        <v>11</v>
      </c>
      <c r="W103" s="125" t="s">
        <v>12</v>
      </c>
      <c r="X103" s="125" t="s">
        <v>11</v>
      </c>
      <c r="Y103" s="125" t="s">
        <v>12</v>
      </c>
      <c r="Z103" s="125" t="s">
        <v>11</v>
      </c>
      <c r="AA103" s="125" t="s">
        <v>12</v>
      </c>
      <c r="AB103" s="125" t="s">
        <v>11</v>
      </c>
      <c r="AC103" s="125" t="s">
        <v>12</v>
      </c>
      <c r="AD103" s="125" t="s">
        <v>11</v>
      </c>
      <c r="AE103" s="125" t="s">
        <v>12</v>
      </c>
      <c r="AF103" s="125" t="s">
        <v>11</v>
      </c>
      <c r="AG103" s="125" t="s">
        <v>12</v>
      </c>
      <c r="AH103" s="125" t="s">
        <v>11</v>
      </c>
      <c r="AI103" s="125" t="s">
        <v>12</v>
      </c>
      <c r="AJ103" s="125" t="s">
        <v>11</v>
      </c>
      <c r="AK103" s="125" t="s">
        <v>12</v>
      </c>
      <c r="AL103" s="125" t="s">
        <v>11</v>
      </c>
      <c r="AM103" s="125" t="s">
        <v>12</v>
      </c>
      <c r="AN103" s="125" t="s">
        <v>11</v>
      </c>
      <c r="AO103" s="125" t="s">
        <v>12</v>
      </c>
      <c r="AP103" s="125" t="s">
        <v>11</v>
      </c>
      <c r="AQ103" s="125" t="s">
        <v>12</v>
      </c>
      <c r="AR103" s="125" t="s">
        <v>11</v>
      </c>
      <c r="AS103" s="125" t="s">
        <v>12</v>
      </c>
      <c r="AT103" s="125" t="s">
        <v>8</v>
      </c>
      <c r="AU103" s="125" t="s">
        <v>12</v>
      </c>
      <c r="AV103" s="125" t="s">
        <v>8</v>
      </c>
      <c r="AW103" s="125" t="s">
        <v>12</v>
      </c>
      <c r="AX103" s="125" t="s">
        <v>264</v>
      </c>
      <c r="AY103" s="124" t="s">
        <v>265</v>
      </c>
      <c r="AZ103" s="124"/>
    </row>
    <row r="104" spans="1:52">
      <c r="A104" s="124" t="s">
        <v>375</v>
      </c>
      <c r="B104" s="126">
        <v>22219122309</v>
      </c>
      <c r="C104" s="126" t="s">
        <v>376</v>
      </c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 t="s">
        <v>29</v>
      </c>
      <c r="O104" s="124">
        <v>1</v>
      </c>
      <c r="P104" s="124" t="s">
        <v>17</v>
      </c>
      <c r="Q104" s="124">
        <v>1</v>
      </c>
      <c r="R104" s="124" t="s">
        <v>91</v>
      </c>
      <c r="S104" s="124">
        <v>1</v>
      </c>
      <c r="T104" s="124" t="s">
        <v>46</v>
      </c>
      <c r="U104" s="124">
        <v>1</v>
      </c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5"/>
      <c r="AQ104" s="125"/>
      <c r="AR104" s="125"/>
      <c r="AS104" s="125"/>
      <c r="AT104" s="124"/>
      <c r="AU104" s="124"/>
      <c r="AV104" s="124"/>
      <c r="AW104" s="124"/>
      <c r="AX104" s="124">
        <f>(I104+K104+M104)</f>
        <v>0</v>
      </c>
      <c r="AY104" s="124">
        <f>(O104+Q104+S104+U104+W104+Y104+AA104+AC104+AE104+AG104+AI104+AK104+AM104)</f>
        <v>4</v>
      </c>
      <c r="AZ104" s="124">
        <f>(AX104*5+AY104*5+E104*2.5+G104*2.5+AO104+AQ104)</f>
        <v>20</v>
      </c>
    </row>
    <row r="105" spans="1:52">
      <c r="A105" s="124"/>
      <c r="B105" s="126">
        <v>22219122312</v>
      </c>
      <c r="C105" s="126" t="s">
        <v>377</v>
      </c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 t="s">
        <v>52</v>
      </c>
      <c r="O105" s="124">
        <v>1</v>
      </c>
      <c r="P105" s="124" t="s">
        <v>17</v>
      </c>
      <c r="Q105" s="124">
        <v>1</v>
      </c>
      <c r="R105" s="124" t="s">
        <v>91</v>
      </c>
      <c r="S105" s="124">
        <v>1</v>
      </c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34"/>
      <c r="AQ105" s="134"/>
      <c r="AR105" s="134"/>
      <c r="AS105" s="125"/>
      <c r="AT105" s="124"/>
      <c r="AU105" s="124"/>
      <c r="AV105" s="124"/>
      <c r="AW105" s="124"/>
      <c r="AX105" s="124">
        <f>(I105+K105+M105)</f>
        <v>0</v>
      </c>
      <c r="AY105" s="124">
        <f>(O105+Q105+S105+U105+W105+Y105+AA105+AC105+AE105+AG105+AI105+AK105+AM105)</f>
        <v>3</v>
      </c>
      <c r="AZ105" s="124">
        <f>(AX105*5+AY105*5+E105*2.5+G105*2.5+AO105+AQ105)</f>
        <v>15</v>
      </c>
    </row>
    <row r="106" spans="1:52">
      <c r="A106" s="124"/>
      <c r="B106" s="126">
        <v>22219122704</v>
      </c>
      <c r="C106" s="126" t="s">
        <v>378</v>
      </c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 t="s">
        <v>46</v>
      </c>
      <c r="O106" s="124">
        <v>1</v>
      </c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34"/>
      <c r="AQ106" s="134"/>
      <c r="AR106" s="134" t="s">
        <v>100</v>
      </c>
      <c r="AS106" s="125">
        <v>1</v>
      </c>
      <c r="AT106" s="124"/>
      <c r="AU106" s="124"/>
      <c r="AV106" s="124"/>
      <c r="AW106" s="124"/>
      <c r="AX106" s="124">
        <f>(I106+K106+M106)</f>
        <v>0</v>
      </c>
      <c r="AY106" s="124">
        <f>(O106+Q106+S106+U106+W106+Y106+AA106+AC106+AE106+AG106+AI106+AK106+AM106)</f>
        <v>1</v>
      </c>
      <c r="AZ106" s="124">
        <f>(AX106*5+AY106*5+E106*2.5+G106*2.5+AO106+AQ106)</f>
        <v>5</v>
      </c>
    </row>
    <row r="107" spans="1:52">
      <c r="A107" s="124"/>
      <c r="B107" s="126">
        <v>22219122705</v>
      </c>
      <c r="C107" s="126" t="s">
        <v>379</v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 t="s">
        <v>46</v>
      </c>
      <c r="O107" s="124">
        <v>1</v>
      </c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34"/>
      <c r="AQ107" s="134"/>
      <c r="AR107" s="134" t="s">
        <v>100</v>
      </c>
      <c r="AS107" s="125">
        <v>1</v>
      </c>
      <c r="AT107" s="124"/>
      <c r="AU107" s="124"/>
      <c r="AV107" s="124"/>
      <c r="AW107" s="124"/>
      <c r="AX107" s="124">
        <f>(I107+K107+M107)</f>
        <v>0</v>
      </c>
      <c r="AY107" s="124">
        <f>(O107+Q107+S107+U107+W107+Y107+AA107+AC107+AE107+AG107+AI107+AK107+AM107)</f>
        <v>1</v>
      </c>
      <c r="AZ107" s="124">
        <f>(AX107*5+AY107*5+E107*2.5+G107*2.5+AO107+AQ107)</f>
        <v>5</v>
      </c>
    </row>
    <row r="108" spans="1:52">
      <c r="A108" s="124"/>
      <c r="B108" s="126">
        <v>22219122623</v>
      </c>
      <c r="C108" s="126" t="s">
        <v>380</v>
      </c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5"/>
      <c r="AK108" s="125"/>
      <c r="AL108" s="125"/>
      <c r="AM108" s="125"/>
      <c r="AN108" s="125"/>
      <c r="AO108" s="125"/>
      <c r="AP108" s="124"/>
      <c r="AQ108" s="124"/>
      <c r="AR108" s="124" t="s">
        <v>100</v>
      </c>
      <c r="AS108" s="124">
        <v>1</v>
      </c>
      <c r="AT108" s="124" t="s">
        <v>54</v>
      </c>
      <c r="AU108" s="124">
        <v>1</v>
      </c>
      <c r="AV108" s="124"/>
      <c r="AW108" s="124"/>
      <c r="AX108" s="124">
        <f>(I108+K108+M108)</f>
        <v>0</v>
      </c>
      <c r="AY108" s="124">
        <f>(O108+Q108+S108+U108+W108+Y108+AA108+AC108+AE108+AG108+AI108+AK108+AM108)</f>
        <v>0</v>
      </c>
      <c r="AZ108" s="124">
        <f>(AX108*5+AY108*5+E108*2.5+G108*2.5+AO108+AQ108)</f>
        <v>0</v>
      </c>
    </row>
    <row r="109" spans="1:52">
      <c r="A109" s="124"/>
      <c r="B109" s="128">
        <v>22219122319</v>
      </c>
      <c r="C109" s="128" t="s">
        <v>381</v>
      </c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 t="s">
        <v>17</v>
      </c>
      <c r="O109" s="124">
        <v>1</v>
      </c>
      <c r="P109" s="124" t="s">
        <v>91</v>
      </c>
      <c r="Q109" s="124">
        <v>1</v>
      </c>
      <c r="R109" s="124" t="s">
        <v>46</v>
      </c>
      <c r="S109" s="124">
        <v>1</v>
      </c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5"/>
      <c r="AQ109" s="125"/>
      <c r="AR109" s="125"/>
      <c r="AS109" s="125"/>
      <c r="AT109" s="124"/>
      <c r="AU109" s="124"/>
      <c r="AV109" s="124"/>
      <c r="AW109" s="124"/>
      <c r="AX109" s="124">
        <f t="shared" ref="AX109:AX118" si="18">(I109+K109+M109)</f>
        <v>0</v>
      </c>
      <c r="AY109" s="124">
        <f t="shared" ref="AY109:AY118" si="19">(O109+Q109+S109+U109+W109+Y109+AA109+AC109+AE109+AG109+AI109+AK109+AM109)</f>
        <v>3</v>
      </c>
      <c r="AZ109" s="124">
        <f t="shared" ref="AZ109:AZ119" si="20">(AX109*5+AY109*5+E109*2.5+G109*2.5+AO109+AQ109)</f>
        <v>15</v>
      </c>
    </row>
    <row r="110" spans="1:52">
      <c r="A110" s="124"/>
      <c r="B110" s="128">
        <v>22219122728</v>
      </c>
      <c r="C110" s="128" t="s">
        <v>382</v>
      </c>
      <c r="D110" s="124"/>
      <c r="E110" s="124"/>
      <c r="F110" s="124"/>
      <c r="G110" s="124"/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 t="s">
        <v>17</v>
      </c>
      <c r="AO110" s="124">
        <v>1</v>
      </c>
      <c r="AP110" s="125"/>
      <c r="AQ110" s="125"/>
      <c r="AR110" s="125"/>
      <c r="AS110" s="125"/>
      <c r="AT110" s="124"/>
      <c r="AU110" s="124"/>
      <c r="AV110" s="124"/>
      <c r="AW110" s="124"/>
      <c r="AX110" s="124">
        <f t="shared" si="18"/>
        <v>0</v>
      </c>
      <c r="AY110" s="124">
        <f t="shared" si="19"/>
        <v>0</v>
      </c>
      <c r="AZ110" s="124">
        <f t="shared" si="20"/>
        <v>1</v>
      </c>
    </row>
    <row r="111" spans="1:52">
      <c r="A111" s="124"/>
      <c r="B111" s="130" t="s">
        <v>383</v>
      </c>
      <c r="C111" s="128" t="s">
        <v>384</v>
      </c>
      <c r="D111" s="124"/>
      <c r="E111" s="124"/>
      <c r="F111" s="124"/>
      <c r="G111" s="124"/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5"/>
      <c r="AQ111" s="125"/>
      <c r="AR111" s="125"/>
      <c r="AS111" s="125"/>
      <c r="AT111" s="124" t="s">
        <v>96</v>
      </c>
      <c r="AU111" s="124">
        <v>1</v>
      </c>
      <c r="AV111" s="124"/>
      <c r="AW111" s="124"/>
      <c r="AX111" s="124">
        <f t="shared" si="18"/>
        <v>0</v>
      </c>
      <c r="AY111" s="124">
        <f t="shared" si="19"/>
        <v>0</v>
      </c>
      <c r="AZ111" s="124">
        <f t="shared" si="20"/>
        <v>0</v>
      </c>
    </row>
    <row r="112" spans="1:52">
      <c r="A112" s="124"/>
      <c r="B112" s="130" t="s">
        <v>385</v>
      </c>
      <c r="C112" s="128" t="s">
        <v>386</v>
      </c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 t="s">
        <v>46</v>
      </c>
      <c r="O112" s="124">
        <v>1</v>
      </c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>
        <f t="shared" si="18"/>
        <v>0</v>
      </c>
      <c r="AY112" s="124">
        <f t="shared" si="19"/>
        <v>1</v>
      </c>
      <c r="AZ112" s="124">
        <f t="shared" si="20"/>
        <v>5</v>
      </c>
    </row>
    <row r="113" spans="1:52">
      <c r="A113" s="124"/>
      <c r="B113" s="130" t="s">
        <v>387</v>
      </c>
      <c r="C113" s="128" t="s">
        <v>388</v>
      </c>
      <c r="D113" s="124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 t="s">
        <v>46</v>
      </c>
      <c r="O113" s="124">
        <v>1</v>
      </c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>
        <f t="shared" si="18"/>
        <v>0</v>
      </c>
      <c r="AY113" s="124">
        <f t="shared" si="19"/>
        <v>1</v>
      </c>
      <c r="AZ113" s="124">
        <f t="shared" si="20"/>
        <v>5</v>
      </c>
    </row>
    <row r="114" spans="1:52">
      <c r="A114" s="124"/>
      <c r="B114" s="130" t="s">
        <v>389</v>
      </c>
      <c r="C114" s="128" t="s">
        <v>390</v>
      </c>
      <c r="D114" s="124"/>
      <c r="E114" s="124"/>
      <c r="F114" s="124"/>
      <c r="G114" s="124"/>
      <c r="H114" s="125"/>
      <c r="I114" s="125"/>
      <c r="J114" s="124"/>
      <c r="K114" s="124"/>
      <c r="L114" s="124"/>
      <c r="M114" s="124"/>
      <c r="N114" s="124" t="s">
        <v>46</v>
      </c>
      <c r="O114" s="124">
        <v>1</v>
      </c>
      <c r="P114" s="132"/>
      <c r="Q114" s="124"/>
      <c r="R114" s="124"/>
      <c r="S114" s="124"/>
      <c r="T114" s="124"/>
      <c r="U114" s="124"/>
      <c r="V114" s="124"/>
      <c r="W114" s="124"/>
      <c r="X114" s="124"/>
      <c r="Y114" s="124"/>
      <c r="Z114" s="124"/>
      <c r="AA114" s="124"/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24"/>
      <c r="AL114" s="124"/>
      <c r="AM114" s="124"/>
      <c r="AN114" s="124"/>
      <c r="AO114" s="124"/>
      <c r="AP114" s="124"/>
      <c r="AQ114" s="124"/>
      <c r="AR114" s="124"/>
      <c r="AS114" s="124"/>
      <c r="AT114" s="124"/>
      <c r="AU114" s="124"/>
      <c r="AV114" s="124"/>
      <c r="AW114" s="124"/>
      <c r="AX114" s="124">
        <f t="shared" si="18"/>
        <v>0</v>
      </c>
      <c r="AY114" s="124">
        <f t="shared" si="19"/>
        <v>1</v>
      </c>
      <c r="AZ114" s="124">
        <f t="shared" si="20"/>
        <v>5</v>
      </c>
    </row>
    <row r="115" spans="1:52">
      <c r="A115" s="124"/>
      <c r="B115" s="130" t="s">
        <v>391</v>
      </c>
      <c r="C115" s="128" t="s">
        <v>392</v>
      </c>
      <c r="D115" s="124"/>
      <c r="E115" s="124"/>
      <c r="F115" s="124"/>
      <c r="G115" s="124"/>
      <c r="H115" s="125"/>
      <c r="I115" s="125"/>
      <c r="J115" s="124"/>
      <c r="K115" s="124"/>
      <c r="L115" s="124"/>
      <c r="M115" s="124"/>
      <c r="N115" s="124" t="s">
        <v>46</v>
      </c>
      <c r="O115" s="124">
        <v>1</v>
      </c>
      <c r="P115" s="132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>
        <f t="shared" si="18"/>
        <v>0</v>
      </c>
      <c r="AY115" s="124">
        <f t="shared" si="19"/>
        <v>1</v>
      </c>
      <c r="AZ115" s="124">
        <f t="shared" si="20"/>
        <v>5</v>
      </c>
    </row>
    <row r="116" spans="1:52">
      <c r="A116" s="124"/>
      <c r="B116" s="130" t="s">
        <v>393</v>
      </c>
      <c r="C116" s="128" t="s">
        <v>394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 t="s">
        <v>46</v>
      </c>
      <c r="O116" s="124">
        <v>1</v>
      </c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5"/>
      <c r="AQ116" s="125"/>
      <c r="AR116" s="125"/>
      <c r="AS116" s="125"/>
      <c r="AT116" s="124"/>
      <c r="AU116" s="124"/>
      <c r="AV116" s="124"/>
      <c r="AW116" s="124"/>
      <c r="AX116" s="124">
        <f t="shared" si="18"/>
        <v>0</v>
      </c>
      <c r="AY116" s="124">
        <f t="shared" si="19"/>
        <v>1</v>
      </c>
      <c r="AZ116" s="124">
        <f t="shared" si="20"/>
        <v>5</v>
      </c>
    </row>
    <row r="117" spans="1:52">
      <c r="A117" s="124"/>
      <c r="B117" s="130" t="s">
        <v>395</v>
      </c>
      <c r="C117" s="128" t="s">
        <v>396</v>
      </c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 t="s">
        <v>46</v>
      </c>
      <c r="O117" s="124">
        <v>1</v>
      </c>
      <c r="P117" s="124"/>
      <c r="Q117" s="124"/>
      <c r="R117" s="124"/>
      <c r="S117" s="124"/>
      <c r="T117" s="124"/>
      <c r="U117" s="124"/>
      <c r="V117" s="124"/>
      <c r="W117" s="124"/>
      <c r="X117" s="124"/>
      <c r="Y117" s="124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5"/>
      <c r="AQ117" s="125"/>
      <c r="AR117" s="125"/>
      <c r="AS117" s="125"/>
      <c r="AT117" s="124"/>
      <c r="AU117" s="124"/>
      <c r="AV117" s="124"/>
      <c r="AW117" s="124"/>
      <c r="AX117" s="124">
        <f t="shared" si="18"/>
        <v>0</v>
      </c>
      <c r="AY117" s="124">
        <f t="shared" si="19"/>
        <v>1</v>
      </c>
      <c r="AZ117" s="124">
        <f t="shared" si="20"/>
        <v>5</v>
      </c>
    </row>
    <row r="118" spans="1:52">
      <c r="A118" s="124"/>
      <c r="B118" s="130" t="s">
        <v>397</v>
      </c>
      <c r="C118" s="131" t="s">
        <v>398</v>
      </c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 t="s">
        <v>46</v>
      </c>
      <c r="O118" s="124">
        <v>1</v>
      </c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>
        <f t="shared" si="18"/>
        <v>0</v>
      </c>
      <c r="AY118" s="124">
        <f t="shared" si="19"/>
        <v>1</v>
      </c>
      <c r="AZ118" s="124">
        <f t="shared" si="20"/>
        <v>5</v>
      </c>
    </row>
    <row r="119" spans="1:52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4"/>
      <c r="U119" s="124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124"/>
      <c r="AX119" s="124"/>
      <c r="AY119" s="124"/>
      <c r="AZ119" s="124">
        <f t="shared" si="20"/>
        <v>0</v>
      </c>
    </row>
    <row r="120" spans="1:52">
      <c r="A120" s="124" t="s">
        <v>0</v>
      </c>
      <c r="B120" s="124" t="s">
        <v>1</v>
      </c>
      <c r="C120" s="124" t="s">
        <v>2</v>
      </c>
      <c r="D120" s="124" t="s">
        <v>3</v>
      </c>
      <c r="E120" s="124"/>
      <c r="F120" s="125" t="s">
        <v>4</v>
      </c>
      <c r="G120" s="125"/>
      <c r="H120" s="125" t="s">
        <v>5</v>
      </c>
      <c r="I120" s="125"/>
      <c r="J120" s="125"/>
      <c r="K120" s="125"/>
      <c r="L120" s="125"/>
      <c r="M120" s="125"/>
      <c r="N120" s="125" t="s">
        <v>6</v>
      </c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 t="s">
        <v>7</v>
      </c>
      <c r="AO120" s="125"/>
      <c r="AP120" s="125"/>
      <c r="AQ120" s="125"/>
      <c r="AR120" s="125" t="s">
        <v>8</v>
      </c>
      <c r="AS120" s="125"/>
      <c r="AT120" s="125"/>
      <c r="AU120" s="125"/>
      <c r="AV120" s="125"/>
      <c r="AW120" s="125"/>
      <c r="AX120" s="125" t="s">
        <v>9</v>
      </c>
      <c r="AY120" s="125"/>
      <c r="AZ120" s="124" t="s">
        <v>10</v>
      </c>
    </row>
    <row r="121" ht="28" spans="1:52">
      <c r="A121" s="124"/>
      <c r="B121" s="124"/>
      <c r="C121" s="124"/>
      <c r="D121" s="124" t="s">
        <v>11</v>
      </c>
      <c r="E121" s="124" t="s">
        <v>12</v>
      </c>
      <c r="F121" s="125" t="s">
        <v>11</v>
      </c>
      <c r="G121" s="125" t="s">
        <v>12</v>
      </c>
      <c r="H121" s="125" t="s">
        <v>11</v>
      </c>
      <c r="I121" s="125" t="s">
        <v>12</v>
      </c>
      <c r="J121" s="125" t="s">
        <v>11</v>
      </c>
      <c r="K121" s="125" t="s">
        <v>12</v>
      </c>
      <c r="L121" s="125" t="s">
        <v>11</v>
      </c>
      <c r="M121" s="125" t="s">
        <v>12</v>
      </c>
      <c r="N121" s="125" t="s">
        <v>11</v>
      </c>
      <c r="O121" s="125" t="s">
        <v>12</v>
      </c>
      <c r="P121" s="125" t="s">
        <v>11</v>
      </c>
      <c r="Q121" s="125" t="s">
        <v>12</v>
      </c>
      <c r="R121" s="125" t="s">
        <v>11</v>
      </c>
      <c r="S121" s="125" t="s">
        <v>12</v>
      </c>
      <c r="T121" s="125" t="s">
        <v>11</v>
      </c>
      <c r="U121" s="125" t="s">
        <v>12</v>
      </c>
      <c r="V121" s="125" t="s">
        <v>11</v>
      </c>
      <c r="W121" s="125" t="s">
        <v>12</v>
      </c>
      <c r="X121" s="125" t="s">
        <v>11</v>
      </c>
      <c r="Y121" s="125" t="s">
        <v>12</v>
      </c>
      <c r="Z121" s="125" t="s">
        <v>11</v>
      </c>
      <c r="AA121" s="125" t="s">
        <v>12</v>
      </c>
      <c r="AB121" s="125" t="s">
        <v>11</v>
      </c>
      <c r="AC121" s="125" t="s">
        <v>12</v>
      </c>
      <c r="AD121" s="125" t="s">
        <v>11</v>
      </c>
      <c r="AE121" s="125" t="s">
        <v>12</v>
      </c>
      <c r="AF121" s="125" t="s">
        <v>11</v>
      </c>
      <c r="AG121" s="125" t="s">
        <v>12</v>
      </c>
      <c r="AH121" s="125" t="s">
        <v>11</v>
      </c>
      <c r="AI121" s="125" t="s">
        <v>12</v>
      </c>
      <c r="AJ121" s="125" t="s">
        <v>11</v>
      </c>
      <c r="AK121" s="125" t="s">
        <v>12</v>
      </c>
      <c r="AL121" s="125" t="s">
        <v>11</v>
      </c>
      <c r="AM121" s="125" t="s">
        <v>12</v>
      </c>
      <c r="AN121" s="125" t="s">
        <v>11</v>
      </c>
      <c r="AO121" s="125" t="s">
        <v>12</v>
      </c>
      <c r="AP121" s="125" t="s">
        <v>11</v>
      </c>
      <c r="AQ121" s="125" t="s">
        <v>12</v>
      </c>
      <c r="AR121" s="125" t="s">
        <v>11</v>
      </c>
      <c r="AS121" s="125" t="s">
        <v>12</v>
      </c>
      <c r="AT121" s="125" t="s">
        <v>8</v>
      </c>
      <c r="AU121" s="125" t="s">
        <v>12</v>
      </c>
      <c r="AV121" s="125" t="s">
        <v>8</v>
      </c>
      <c r="AW121" s="125" t="s">
        <v>12</v>
      </c>
      <c r="AX121" s="125" t="s">
        <v>264</v>
      </c>
      <c r="AY121" s="124" t="s">
        <v>265</v>
      </c>
      <c r="AZ121" s="124"/>
    </row>
    <row r="122" spans="1:52">
      <c r="A122" s="124" t="s">
        <v>399</v>
      </c>
      <c r="B122" s="126">
        <v>22219122801</v>
      </c>
      <c r="C122" s="126" t="s">
        <v>400</v>
      </c>
      <c r="D122" s="124"/>
      <c r="E122" s="124"/>
      <c r="F122" s="124"/>
      <c r="G122" s="124"/>
      <c r="H122" s="125"/>
      <c r="I122" s="125"/>
      <c r="J122" s="124"/>
      <c r="K122" s="124"/>
      <c r="L122" s="124"/>
      <c r="M122" s="124"/>
      <c r="N122" s="124" t="s">
        <v>29</v>
      </c>
      <c r="O122" s="124">
        <v>1</v>
      </c>
      <c r="P122" s="124" t="s">
        <v>52</v>
      </c>
      <c r="Q122" s="124">
        <v>1</v>
      </c>
      <c r="R122" s="124" t="s">
        <v>54</v>
      </c>
      <c r="S122" s="124">
        <v>1</v>
      </c>
      <c r="T122" s="124" t="s">
        <v>46</v>
      </c>
      <c r="U122" s="124">
        <v>1</v>
      </c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 t="s">
        <v>17</v>
      </c>
      <c r="AO122" s="124">
        <v>1</v>
      </c>
      <c r="AP122" s="125"/>
      <c r="AQ122" s="125"/>
      <c r="AR122" s="125"/>
      <c r="AS122" s="125"/>
      <c r="AT122" s="125"/>
      <c r="AU122" s="125"/>
      <c r="AV122" s="124"/>
      <c r="AW122" s="124"/>
      <c r="AX122" s="124">
        <f>(I122+K122+M122)</f>
        <v>0</v>
      </c>
      <c r="AY122" s="124"/>
      <c r="AZ122" s="124">
        <f t="shared" ref="AZ122:AZ142" si="21">(AX122*5+AY122*5+E122*2.5+G122*2.5+AO122+AQ122)</f>
        <v>1</v>
      </c>
    </row>
    <row r="123" spans="1:52">
      <c r="A123" s="124"/>
      <c r="B123" s="126">
        <v>22219122109</v>
      </c>
      <c r="C123" s="126" t="s">
        <v>401</v>
      </c>
      <c r="D123" s="125"/>
      <c r="E123" s="125"/>
      <c r="F123" s="124"/>
      <c r="G123" s="124"/>
      <c r="H123" s="125"/>
      <c r="I123" s="125"/>
      <c r="J123" s="124"/>
      <c r="K123" s="124"/>
      <c r="L123" s="124"/>
      <c r="M123" s="124"/>
      <c r="N123" s="124" t="s">
        <v>29</v>
      </c>
      <c r="O123" s="124">
        <v>1</v>
      </c>
      <c r="P123" s="124" t="s">
        <v>52</v>
      </c>
      <c r="Q123" s="124">
        <v>1</v>
      </c>
      <c r="R123" s="124" t="s">
        <v>54</v>
      </c>
      <c r="S123" s="124">
        <v>1</v>
      </c>
      <c r="T123" s="125" t="s">
        <v>49</v>
      </c>
      <c r="U123" s="125">
        <v>1</v>
      </c>
      <c r="V123" s="125" t="s">
        <v>95</v>
      </c>
      <c r="W123" s="125">
        <v>1</v>
      </c>
      <c r="X123" s="124" t="s">
        <v>17</v>
      </c>
      <c r="Y123" s="125">
        <v>1</v>
      </c>
      <c r="Z123" s="135" t="s">
        <v>51</v>
      </c>
      <c r="AA123" s="125">
        <v>1</v>
      </c>
      <c r="AB123" s="124" t="s">
        <v>46</v>
      </c>
      <c r="AC123" s="124">
        <v>1</v>
      </c>
      <c r="AD123" s="125"/>
      <c r="AE123" s="125"/>
      <c r="AF123" s="125"/>
      <c r="AG123" s="125"/>
      <c r="AH123" s="124"/>
      <c r="AI123" s="124"/>
      <c r="AJ123" s="124"/>
      <c r="AK123" s="124"/>
      <c r="AL123" s="124"/>
      <c r="AM123" s="124"/>
      <c r="AN123" s="124"/>
      <c r="AO123" s="124"/>
      <c r="AP123" s="124"/>
      <c r="AQ123" s="124"/>
      <c r="AR123" s="124"/>
      <c r="AS123" s="124"/>
      <c r="AT123" s="124"/>
      <c r="AU123" s="124"/>
      <c r="AV123" s="124"/>
      <c r="AW123" s="124"/>
      <c r="AX123" s="124">
        <f t="shared" ref="AX123:AX141" si="22">(I123+K123+M123)</f>
        <v>0</v>
      </c>
      <c r="AY123" s="124">
        <f t="shared" ref="AY123:AY136" si="23">(O123+Q123+S123+U123+W123+Y123+AA123+AC123+AE123+AG123+AI123+AK123+AM123)</f>
        <v>8</v>
      </c>
      <c r="AZ123" s="124">
        <f t="shared" si="21"/>
        <v>40</v>
      </c>
    </row>
    <row r="124" spans="1:52">
      <c r="A124" s="124"/>
      <c r="B124" s="126">
        <v>22219122104</v>
      </c>
      <c r="C124" s="126" t="s">
        <v>402</v>
      </c>
      <c r="D124" s="125"/>
      <c r="E124" s="125"/>
      <c r="F124" s="124"/>
      <c r="G124" s="124"/>
      <c r="H124" s="125"/>
      <c r="I124" s="125"/>
      <c r="J124" s="124"/>
      <c r="K124" s="124"/>
      <c r="L124" s="124"/>
      <c r="M124" s="124"/>
      <c r="N124" s="124" t="s">
        <v>29</v>
      </c>
      <c r="O124" s="124">
        <v>1</v>
      </c>
      <c r="P124" s="124" t="s">
        <v>52</v>
      </c>
      <c r="Q124" s="124">
        <v>1</v>
      </c>
      <c r="R124" s="124" t="s">
        <v>54</v>
      </c>
      <c r="S124" s="124">
        <v>1</v>
      </c>
      <c r="T124" s="125" t="s">
        <v>49</v>
      </c>
      <c r="U124" s="125">
        <v>1</v>
      </c>
      <c r="V124" s="124" t="s">
        <v>17</v>
      </c>
      <c r="W124" s="125">
        <v>1</v>
      </c>
      <c r="X124" s="135" t="s">
        <v>51</v>
      </c>
      <c r="Y124" s="125">
        <v>1</v>
      </c>
      <c r="Z124" s="124" t="s">
        <v>46</v>
      </c>
      <c r="AA124" s="124">
        <v>1</v>
      </c>
      <c r="AB124" s="125"/>
      <c r="AC124" s="125"/>
      <c r="AD124" s="124"/>
      <c r="AE124" s="124"/>
      <c r="AF124" s="124"/>
      <c r="AG124" s="124"/>
      <c r="AH124" s="124"/>
      <c r="AI124" s="124"/>
      <c r="AJ124" s="124"/>
      <c r="AK124" s="124"/>
      <c r="AL124" s="124"/>
      <c r="AM124" s="124"/>
      <c r="AN124" s="124" t="s">
        <v>95</v>
      </c>
      <c r="AO124" s="124">
        <v>1</v>
      </c>
      <c r="AP124" s="124"/>
      <c r="AQ124" s="124"/>
      <c r="AR124" s="124"/>
      <c r="AS124" s="124"/>
      <c r="AT124" s="124"/>
      <c r="AU124" s="124"/>
      <c r="AV124" s="124"/>
      <c r="AW124" s="124"/>
      <c r="AX124" s="124">
        <f t="shared" si="22"/>
        <v>0</v>
      </c>
      <c r="AY124" s="124">
        <f t="shared" si="23"/>
        <v>7</v>
      </c>
      <c r="AZ124" s="124">
        <f t="shared" si="21"/>
        <v>36</v>
      </c>
    </row>
    <row r="125" spans="1:52">
      <c r="A125" s="124"/>
      <c r="B125" s="126">
        <v>22219122517</v>
      </c>
      <c r="C125" s="126" t="s">
        <v>403</v>
      </c>
      <c r="D125" s="125"/>
      <c r="E125" s="125"/>
      <c r="F125" s="124"/>
      <c r="G125" s="124"/>
      <c r="H125" s="125"/>
      <c r="I125" s="125"/>
      <c r="J125" s="124"/>
      <c r="K125" s="124"/>
      <c r="L125" s="124"/>
      <c r="M125" s="124"/>
      <c r="N125" s="124" t="s">
        <v>29</v>
      </c>
      <c r="O125" s="124">
        <v>1</v>
      </c>
      <c r="P125" s="124" t="s">
        <v>52</v>
      </c>
      <c r="Q125" s="124">
        <v>1</v>
      </c>
      <c r="R125" s="124" t="s">
        <v>54</v>
      </c>
      <c r="S125" s="124">
        <v>1</v>
      </c>
      <c r="T125" s="125" t="s">
        <v>49</v>
      </c>
      <c r="U125" s="125">
        <v>1</v>
      </c>
      <c r="V125" s="124" t="s">
        <v>17</v>
      </c>
      <c r="W125" s="125">
        <v>1</v>
      </c>
      <c r="X125" s="135" t="s">
        <v>51</v>
      </c>
      <c r="Y125" s="125">
        <v>1</v>
      </c>
      <c r="Z125" s="124" t="s">
        <v>46</v>
      </c>
      <c r="AA125" s="124">
        <v>1</v>
      </c>
      <c r="AB125" s="125"/>
      <c r="AC125" s="125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>
        <f t="shared" si="22"/>
        <v>0</v>
      </c>
      <c r="AY125" s="124">
        <f t="shared" si="23"/>
        <v>7</v>
      </c>
      <c r="AZ125" s="124">
        <f t="shared" si="21"/>
        <v>35</v>
      </c>
    </row>
    <row r="126" spans="1:52">
      <c r="A126" s="124"/>
      <c r="B126" s="126">
        <v>22219122725</v>
      </c>
      <c r="C126" s="126" t="s">
        <v>404</v>
      </c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 t="s">
        <v>52</v>
      </c>
      <c r="O126" s="124">
        <v>1</v>
      </c>
      <c r="P126" s="124" t="s">
        <v>46</v>
      </c>
      <c r="Q126" s="124">
        <v>1</v>
      </c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>
        <f t="shared" si="22"/>
        <v>0</v>
      </c>
      <c r="AY126" s="124">
        <f t="shared" si="23"/>
        <v>2</v>
      </c>
      <c r="AZ126" s="124">
        <f t="shared" si="21"/>
        <v>10</v>
      </c>
    </row>
    <row r="127" spans="1:52">
      <c r="A127" s="124"/>
      <c r="B127" s="126">
        <v>22219122907</v>
      </c>
      <c r="C127" s="126" t="s">
        <v>405</v>
      </c>
      <c r="D127" s="124"/>
      <c r="E127" s="124"/>
      <c r="F127" s="124" t="s">
        <v>52</v>
      </c>
      <c r="G127" s="124">
        <v>1</v>
      </c>
      <c r="H127" s="124" t="s">
        <v>51</v>
      </c>
      <c r="I127" s="124">
        <v>1</v>
      </c>
      <c r="J127" s="124"/>
      <c r="K127" s="124"/>
      <c r="L127" s="124"/>
      <c r="M127" s="124"/>
      <c r="N127" s="124" t="s">
        <v>54</v>
      </c>
      <c r="O127" s="124">
        <v>1</v>
      </c>
      <c r="P127" s="124" t="s">
        <v>17</v>
      </c>
      <c r="Q127" s="124">
        <v>1</v>
      </c>
      <c r="R127" s="124" t="s">
        <v>46</v>
      </c>
      <c r="S127" s="124">
        <v>1</v>
      </c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>
        <f t="shared" si="22"/>
        <v>1</v>
      </c>
      <c r="AY127" s="124">
        <f t="shared" si="23"/>
        <v>3</v>
      </c>
      <c r="AZ127" s="124">
        <f t="shared" si="21"/>
        <v>22.5</v>
      </c>
    </row>
    <row r="128" spans="1:52">
      <c r="A128" s="124"/>
      <c r="B128" s="126">
        <v>22219122211</v>
      </c>
      <c r="C128" s="126" t="s">
        <v>406</v>
      </c>
      <c r="D128" s="124"/>
      <c r="E128" s="124"/>
      <c r="F128" s="124"/>
      <c r="G128" s="124"/>
      <c r="H128" s="125"/>
      <c r="I128" s="125"/>
      <c r="J128" s="125"/>
      <c r="K128" s="124"/>
      <c r="L128" s="124"/>
      <c r="M128" s="124"/>
      <c r="N128" s="124"/>
      <c r="O128" s="124"/>
      <c r="P128" s="124"/>
      <c r="Q128" s="124"/>
      <c r="R128" s="135"/>
      <c r="S128" s="125"/>
      <c r="T128" s="125"/>
      <c r="U128" s="125"/>
      <c r="V128" s="125"/>
      <c r="W128" s="125"/>
      <c r="X128" s="125"/>
      <c r="Y128" s="125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 t="s">
        <v>52</v>
      </c>
      <c r="AS128" s="124">
        <v>1</v>
      </c>
      <c r="AT128" s="124"/>
      <c r="AU128" s="124"/>
      <c r="AV128" s="124"/>
      <c r="AW128" s="124"/>
      <c r="AX128" s="124">
        <f t="shared" si="22"/>
        <v>0</v>
      </c>
      <c r="AY128" s="124">
        <f t="shared" si="23"/>
        <v>0</v>
      </c>
      <c r="AZ128" s="124">
        <f t="shared" si="21"/>
        <v>0</v>
      </c>
    </row>
    <row r="129" spans="1:52">
      <c r="A129" s="124"/>
      <c r="B129" s="126">
        <v>22219122827</v>
      </c>
      <c r="C129" s="126" t="s">
        <v>407</v>
      </c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 t="s">
        <v>46</v>
      </c>
      <c r="O129" s="124">
        <v>1</v>
      </c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4"/>
      <c r="AG129" s="124"/>
      <c r="AH129" s="124"/>
      <c r="AI129" s="124"/>
      <c r="AJ129" s="124"/>
      <c r="AK129" s="124"/>
      <c r="AL129" s="124"/>
      <c r="AM129" s="124"/>
      <c r="AN129" s="124"/>
      <c r="AO129" s="124"/>
      <c r="AP129" s="124"/>
      <c r="AQ129" s="124"/>
      <c r="AR129" s="124" t="s">
        <v>100</v>
      </c>
      <c r="AS129" s="124">
        <v>1</v>
      </c>
      <c r="AT129" s="125"/>
      <c r="AU129" s="125"/>
      <c r="AV129" s="124"/>
      <c r="AW129" s="124"/>
      <c r="AX129" s="124">
        <f t="shared" si="22"/>
        <v>0</v>
      </c>
      <c r="AY129" s="124">
        <f t="shared" si="23"/>
        <v>1</v>
      </c>
      <c r="AZ129" s="124">
        <f t="shared" si="21"/>
        <v>5</v>
      </c>
    </row>
    <row r="130" spans="1:52">
      <c r="A130" s="124"/>
      <c r="B130" s="126">
        <v>22219122708</v>
      </c>
      <c r="C130" s="126" t="s">
        <v>408</v>
      </c>
      <c r="D130" s="124"/>
      <c r="E130" s="124"/>
      <c r="F130" s="124" t="s">
        <v>51</v>
      </c>
      <c r="G130" s="124">
        <v>1</v>
      </c>
      <c r="H130" s="124"/>
      <c r="I130" s="124"/>
      <c r="J130" s="124"/>
      <c r="K130" s="124"/>
      <c r="L130" s="124"/>
      <c r="M130" s="124"/>
      <c r="N130" s="124" t="s">
        <v>54</v>
      </c>
      <c r="O130" s="124">
        <v>1</v>
      </c>
      <c r="P130" s="124" t="s">
        <v>17</v>
      </c>
      <c r="Q130" s="124">
        <v>1</v>
      </c>
      <c r="R130" s="124" t="s">
        <v>46</v>
      </c>
      <c r="S130" s="124">
        <v>1</v>
      </c>
      <c r="T130" s="124"/>
      <c r="U130" s="124"/>
      <c r="V130" s="124"/>
      <c r="W130" s="124"/>
      <c r="X130" s="124"/>
      <c r="Y130" s="124"/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  <c r="AL130" s="124"/>
      <c r="AM130" s="124"/>
      <c r="AN130" s="124"/>
      <c r="AO130" s="124"/>
      <c r="AP130" s="124"/>
      <c r="AQ130" s="124"/>
      <c r="AR130" s="124"/>
      <c r="AS130" s="124"/>
      <c r="AT130" s="124"/>
      <c r="AU130" s="124"/>
      <c r="AV130" s="124"/>
      <c r="AW130" s="124"/>
      <c r="AX130" s="124">
        <f t="shared" si="22"/>
        <v>0</v>
      </c>
      <c r="AY130" s="124">
        <f t="shared" si="23"/>
        <v>3</v>
      </c>
      <c r="AZ130" s="124">
        <f t="shared" si="21"/>
        <v>17.5</v>
      </c>
    </row>
    <row r="131" spans="1:52">
      <c r="A131" s="124"/>
      <c r="B131" s="126">
        <v>22219122406</v>
      </c>
      <c r="C131" s="126" t="s">
        <v>409</v>
      </c>
      <c r="D131" s="124"/>
      <c r="E131" s="124"/>
      <c r="F131" s="124"/>
      <c r="G131" s="124"/>
      <c r="H131" s="125"/>
      <c r="I131" s="125"/>
      <c r="J131" s="125"/>
      <c r="K131" s="124"/>
      <c r="L131" s="125"/>
      <c r="M131" s="124"/>
      <c r="N131" s="124" t="s">
        <v>54</v>
      </c>
      <c r="O131" s="124">
        <v>1</v>
      </c>
      <c r="P131" s="124" t="s">
        <v>46</v>
      </c>
      <c r="Q131" s="124">
        <v>1</v>
      </c>
      <c r="R131" s="124"/>
      <c r="S131" s="124"/>
      <c r="T131" s="124"/>
      <c r="U131" s="124"/>
      <c r="V131" s="124"/>
      <c r="W131" s="124"/>
      <c r="X131" s="124"/>
      <c r="Y131" s="124"/>
      <c r="Z131" s="124"/>
      <c r="AA131" s="124"/>
      <c r="AB131" s="124"/>
      <c r="AC131" s="124"/>
      <c r="AD131" s="124"/>
      <c r="AE131" s="124"/>
      <c r="AF131" s="124"/>
      <c r="AG131" s="124"/>
      <c r="AH131" s="124"/>
      <c r="AI131" s="124"/>
      <c r="AJ131" s="124"/>
      <c r="AK131" s="124"/>
      <c r="AL131" s="124"/>
      <c r="AM131" s="124"/>
      <c r="AN131" s="124"/>
      <c r="AO131" s="124"/>
      <c r="AP131" s="124"/>
      <c r="AQ131" s="124"/>
      <c r="AR131" s="124"/>
      <c r="AS131" s="124"/>
      <c r="AT131" s="124"/>
      <c r="AU131" s="124"/>
      <c r="AV131" s="124"/>
      <c r="AW131" s="124"/>
      <c r="AX131" s="124">
        <f t="shared" si="22"/>
        <v>0</v>
      </c>
      <c r="AY131" s="124">
        <f t="shared" si="23"/>
        <v>2</v>
      </c>
      <c r="AZ131" s="124">
        <f t="shared" si="21"/>
        <v>10</v>
      </c>
    </row>
    <row r="132" spans="1:52">
      <c r="A132" s="124"/>
      <c r="B132" s="126">
        <v>22219122417</v>
      </c>
      <c r="C132" s="126" t="s">
        <v>410</v>
      </c>
      <c r="D132" s="124"/>
      <c r="E132" s="124"/>
      <c r="F132" s="124"/>
      <c r="G132" s="124"/>
      <c r="H132" s="125"/>
      <c r="I132" s="125"/>
      <c r="J132" s="125"/>
      <c r="K132" s="124"/>
      <c r="L132" s="124"/>
      <c r="M132" s="124"/>
      <c r="N132" s="124" t="s">
        <v>54</v>
      </c>
      <c r="O132" s="124">
        <v>1</v>
      </c>
      <c r="P132" s="124" t="s">
        <v>46</v>
      </c>
      <c r="Q132" s="124">
        <v>1</v>
      </c>
      <c r="R132" s="124"/>
      <c r="S132" s="124"/>
      <c r="T132" s="124"/>
      <c r="U132" s="124"/>
      <c r="V132" s="124"/>
      <c r="W132" s="124"/>
      <c r="X132" s="124"/>
      <c r="Y132" s="124"/>
      <c r="Z132" s="124"/>
      <c r="AA132" s="124"/>
      <c r="AB132" s="124"/>
      <c r="AC132" s="124"/>
      <c r="AD132" s="124"/>
      <c r="AE132" s="124"/>
      <c r="AF132" s="124"/>
      <c r="AG132" s="124"/>
      <c r="AH132" s="124"/>
      <c r="AI132" s="124"/>
      <c r="AJ132" s="124"/>
      <c r="AK132" s="124"/>
      <c r="AL132" s="124"/>
      <c r="AM132" s="124"/>
      <c r="AN132" s="124"/>
      <c r="AO132" s="124"/>
      <c r="AP132" s="125"/>
      <c r="AQ132" s="125"/>
      <c r="AR132" s="125"/>
      <c r="AS132" s="125"/>
      <c r="AT132" s="124"/>
      <c r="AU132" s="124"/>
      <c r="AV132" s="124"/>
      <c r="AW132" s="124"/>
      <c r="AX132" s="124">
        <f t="shared" si="22"/>
        <v>0</v>
      </c>
      <c r="AY132" s="124">
        <f t="shared" si="23"/>
        <v>2</v>
      </c>
      <c r="AZ132" s="124">
        <f t="shared" si="21"/>
        <v>10</v>
      </c>
    </row>
    <row r="133" spans="1:52">
      <c r="A133" s="124"/>
      <c r="B133" s="136">
        <v>22219122929</v>
      </c>
      <c r="C133" s="128" t="s">
        <v>411</v>
      </c>
      <c r="D133" s="124"/>
      <c r="E133" s="124"/>
      <c r="F133" s="124"/>
      <c r="G133" s="124"/>
      <c r="H133" s="124"/>
      <c r="I133" s="124"/>
      <c r="J133" s="124"/>
      <c r="K133" s="124"/>
      <c r="L133" s="124"/>
      <c r="M133" s="124"/>
      <c r="N133" s="125" t="s">
        <v>49</v>
      </c>
      <c r="O133" s="125">
        <v>1</v>
      </c>
      <c r="P133" s="124" t="s">
        <v>17</v>
      </c>
      <c r="Q133" s="125">
        <v>1</v>
      </c>
      <c r="R133" s="124" t="s">
        <v>46</v>
      </c>
      <c r="S133" s="124">
        <v>1</v>
      </c>
      <c r="T133" s="124"/>
      <c r="U133" s="124"/>
      <c r="V133" s="124"/>
      <c r="W133" s="124"/>
      <c r="X133" s="124"/>
      <c r="Y133" s="124"/>
      <c r="Z133" s="124"/>
      <c r="AA133" s="124"/>
      <c r="AB133" s="124"/>
      <c r="AC133" s="124"/>
      <c r="AD133" s="124"/>
      <c r="AE133" s="124"/>
      <c r="AF133" s="124"/>
      <c r="AG133" s="124"/>
      <c r="AH133" s="124"/>
      <c r="AI133" s="124"/>
      <c r="AJ133" s="124"/>
      <c r="AK133" s="124"/>
      <c r="AL133" s="124"/>
      <c r="AM133" s="124"/>
      <c r="AN133" s="124"/>
      <c r="AO133" s="124"/>
      <c r="AP133" s="124"/>
      <c r="AQ133" s="124"/>
      <c r="AR133" s="124"/>
      <c r="AS133" s="124"/>
      <c r="AT133" s="124"/>
      <c r="AU133" s="124"/>
      <c r="AV133" s="124"/>
      <c r="AW133" s="124"/>
      <c r="AX133" s="124">
        <f t="shared" si="22"/>
        <v>0</v>
      </c>
      <c r="AY133" s="124">
        <f t="shared" si="23"/>
        <v>3</v>
      </c>
      <c r="AZ133" s="124">
        <f t="shared" si="21"/>
        <v>15</v>
      </c>
    </row>
    <row r="134" spans="1:52">
      <c r="A134" s="124"/>
      <c r="B134" s="136">
        <v>22219122213</v>
      </c>
      <c r="C134" s="128" t="s">
        <v>412</v>
      </c>
      <c r="D134" s="124"/>
      <c r="E134" s="124"/>
      <c r="F134" s="125" t="s">
        <v>49</v>
      </c>
      <c r="G134" s="125">
        <v>1</v>
      </c>
      <c r="H134" s="125"/>
      <c r="I134" s="125"/>
      <c r="J134" s="124"/>
      <c r="K134" s="124"/>
      <c r="L134" s="124"/>
      <c r="M134" s="124"/>
      <c r="N134" s="124" t="s">
        <v>46</v>
      </c>
      <c r="O134" s="124">
        <v>1</v>
      </c>
      <c r="P134" s="125"/>
      <c r="Q134" s="125"/>
      <c r="R134" s="125"/>
      <c r="S134" s="125"/>
      <c r="T134" s="124"/>
      <c r="U134" s="124"/>
      <c r="V134" s="124"/>
      <c r="W134" s="124"/>
      <c r="X134" s="124"/>
      <c r="Y134" s="124"/>
      <c r="Z134" s="124"/>
      <c r="AA134" s="124"/>
      <c r="AB134" s="124"/>
      <c r="AC134" s="124"/>
      <c r="AD134" s="124"/>
      <c r="AE134" s="124"/>
      <c r="AF134" s="124"/>
      <c r="AG134" s="124"/>
      <c r="AH134" s="124"/>
      <c r="AI134" s="124"/>
      <c r="AJ134" s="124"/>
      <c r="AK134" s="124"/>
      <c r="AL134" s="124"/>
      <c r="AM134" s="124"/>
      <c r="AN134" s="124"/>
      <c r="AO134" s="124"/>
      <c r="AP134" s="124"/>
      <c r="AQ134" s="124"/>
      <c r="AR134" s="124"/>
      <c r="AS134" s="124"/>
      <c r="AT134" s="124"/>
      <c r="AU134" s="124"/>
      <c r="AV134" s="124"/>
      <c r="AW134" s="124"/>
      <c r="AX134" s="124">
        <f t="shared" si="22"/>
        <v>0</v>
      </c>
      <c r="AY134" s="124">
        <f t="shared" si="23"/>
        <v>1</v>
      </c>
      <c r="AZ134" s="124">
        <f t="shared" si="21"/>
        <v>7.5</v>
      </c>
    </row>
    <row r="135" spans="1:52">
      <c r="A135" s="124"/>
      <c r="B135" s="130" t="s">
        <v>413</v>
      </c>
      <c r="C135" s="128" t="s">
        <v>414</v>
      </c>
      <c r="D135" s="124"/>
      <c r="E135" s="124"/>
      <c r="F135" s="124"/>
      <c r="G135" s="124"/>
      <c r="H135" s="125"/>
      <c r="I135" s="125"/>
      <c r="J135" s="125"/>
      <c r="K135" s="125"/>
      <c r="L135" s="124"/>
      <c r="M135" s="124"/>
      <c r="N135" s="124" t="s">
        <v>46</v>
      </c>
      <c r="O135" s="124">
        <v>1</v>
      </c>
      <c r="P135" s="124"/>
      <c r="Q135" s="124"/>
      <c r="R135" s="124"/>
      <c r="S135" s="124"/>
      <c r="T135" s="124"/>
      <c r="U135" s="124"/>
      <c r="V135" s="124"/>
      <c r="W135" s="124"/>
      <c r="X135" s="124"/>
      <c r="Y135" s="124"/>
      <c r="Z135" s="124"/>
      <c r="AA135" s="124"/>
      <c r="AB135" s="124"/>
      <c r="AC135" s="124"/>
      <c r="AD135" s="124"/>
      <c r="AE135" s="124"/>
      <c r="AF135" s="124"/>
      <c r="AG135" s="124"/>
      <c r="AH135" s="124"/>
      <c r="AI135" s="124"/>
      <c r="AJ135" s="124"/>
      <c r="AK135" s="124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124"/>
      <c r="AV135" s="124"/>
      <c r="AW135" s="124"/>
      <c r="AX135" s="124">
        <f t="shared" si="22"/>
        <v>0</v>
      </c>
      <c r="AY135" s="124">
        <f t="shared" si="23"/>
        <v>1</v>
      </c>
      <c r="AZ135" s="124">
        <f t="shared" si="21"/>
        <v>5</v>
      </c>
    </row>
    <row r="136" spans="1:52">
      <c r="A136" s="124"/>
      <c r="B136" s="130" t="s">
        <v>415</v>
      </c>
      <c r="C136" s="128" t="s">
        <v>416</v>
      </c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 t="s">
        <v>46</v>
      </c>
      <c r="O136" s="124">
        <v>1</v>
      </c>
      <c r="P136" s="124"/>
      <c r="Q136" s="124"/>
      <c r="R136" s="124"/>
      <c r="S136" s="124"/>
      <c r="T136" s="124"/>
      <c r="U136" s="124"/>
      <c r="V136" s="124"/>
      <c r="W136" s="124"/>
      <c r="X136" s="124"/>
      <c r="Y136" s="124"/>
      <c r="Z136" s="124"/>
      <c r="AA136" s="124"/>
      <c r="AB136" s="124"/>
      <c r="AC136" s="124"/>
      <c r="AD136" s="124"/>
      <c r="AE136" s="124"/>
      <c r="AF136" s="124"/>
      <c r="AG136" s="124"/>
      <c r="AH136" s="124"/>
      <c r="AI136" s="124"/>
      <c r="AJ136" s="124"/>
      <c r="AK136" s="124"/>
      <c r="AL136" s="124"/>
      <c r="AM136" s="124"/>
      <c r="AN136" s="124"/>
      <c r="AO136" s="124"/>
      <c r="AP136" s="124"/>
      <c r="AQ136" s="124"/>
      <c r="AR136" s="124"/>
      <c r="AS136" s="124"/>
      <c r="AT136" s="124"/>
      <c r="AU136" s="124"/>
      <c r="AV136" s="124"/>
      <c r="AW136" s="124"/>
      <c r="AX136" s="124">
        <f t="shared" si="22"/>
        <v>0</v>
      </c>
      <c r="AY136" s="124">
        <f t="shared" si="23"/>
        <v>1</v>
      </c>
      <c r="AZ136" s="124">
        <f t="shared" si="21"/>
        <v>5</v>
      </c>
    </row>
    <row r="137" spans="1:52">
      <c r="A137" s="124"/>
      <c r="B137" s="130" t="s">
        <v>417</v>
      </c>
      <c r="C137" s="128" t="s">
        <v>418</v>
      </c>
      <c r="D137" s="124"/>
      <c r="E137" s="124"/>
      <c r="F137" s="124"/>
      <c r="G137" s="124"/>
      <c r="H137" s="124"/>
      <c r="I137" s="124"/>
      <c r="J137" s="124"/>
      <c r="K137" s="124"/>
      <c r="L137" s="124"/>
      <c r="M137" s="124"/>
      <c r="N137" s="124" t="s">
        <v>46</v>
      </c>
      <c r="O137" s="124">
        <v>1</v>
      </c>
      <c r="P137" s="125"/>
      <c r="Q137" s="125"/>
      <c r="R137" s="124"/>
      <c r="S137" s="124"/>
      <c r="T137" s="124"/>
      <c r="U137" s="124"/>
      <c r="V137" s="124"/>
      <c r="W137" s="124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5"/>
      <c r="AQ137" s="125"/>
      <c r="AR137" s="125"/>
      <c r="AS137" s="125"/>
      <c r="AT137" s="135"/>
      <c r="AU137" s="125"/>
      <c r="AV137" s="124"/>
      <c r="AW137" s="124"/>
      <c r="AX137" s="124">
        <f t="shared" si="22"/>
        <v>0</v>
      </c>
      <c r="AY137" s="124"/>
      <c r="AZ137" s="124">
        <f t="shared" si="21"/>
        <v>0</v>
      </c>
    </row>
    <row r="138" spans="1:52">
      <c r="A138" s="124"/>
      <c r="B138" s="130" t="s">
        <v>419</v>
      </c>
      <c r="C138" s="128" t="s">
        <v>420</v>
      </c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 t="s">
        <v>46</v>
      </c>
      <c r="O138" s="124">
        <v>1</v>
      </c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/>
      <c r="AK138" s="124"/>
      <c r="AL138" s="124"/>
      <c r="AM138" s="124"/>
      <c r="AN138" s="124"/>
      <c r="AO138" s="124"/>
      <c r="AP138" s="124"/>
      <c r="AQ138" s="124"/>
      <c r="AR138" s="124"/>
      <c r="AS138" s="124"/>
      <c r="AT138" s="124"/>
      <c r="AU138" s="124"/>
      <c r="AV138" s="124"/>
      <c r="AW138" s="124"/>
      <c r="AX138" s="124">
        <f t="shared" si="22"/>
        <v>0</v>
      </c>
      <c r="AY138" s="124">
        <f>(O138+Q138+S138+U138+W138+Y138+AA138+AC138+AE138+AG138+AI138+AK138+AM138)</f>
        <v>1</v>
      </c>
      <c r="AZ138" s="124">
        <f t="shared" si="21"/>
        <v>5</v>
      </c>
    </row>
    <row r="139" spans="1:52">
      <c r="A139" s="124"/>
      <c r="B139" s="130" t="s">
        <v>421</v>
      </c>
      <c r="C139" s="128" t="s">
        <v>203</v>
      </c>
      <c r="D139" s="124"/>
      <c r="E139" s="124"/>
      <c r="F139" s="124"/>
      <c r="G139" s="124"/>
      <c r="H139" s="124"/>
      <c r="I139" s="124"/>
      <c r="J139" s="124"/>
      <c r="K139" s="124"/>
      <c r="L139" s="124"/>
      <c r="M139" s="124"/>
      <c r="N139" s="124" t="s">
        <v>46</v>
      </c>
      <c r="O139" s="124">
        <v>1</v>
      </c>
      <c r="P139" s="124"/>
      <c r="Q139" s="124"/>
      <c r="R139" s="124"/>
      <c r="S139" s="124"/>
      <c r="T139" s="124"/>
      <c r="U139" s="124"/>
      <c r="V139" s="124"/>
      <c r="W139" s="124"/>
      <c r="X139" s="124"/>
      <c r="Y139" s="124"/>
      <c r="Z139" s="124"/>
      <c r="AA139" s="124"/>
      <c r="AB139" s="124"/>
      <c r="AC139" s="124"/>
      <c r="AD139" s="124"/>
      <c r="AE139" s="124"/>
      <c r="AF139" s="124"/>
      <c r="AG139" s="124"/>
      <c r="AH139" s="124"/>
      <c r="AI139" s="124"/>
      <c r="AJ139" s="124"/>
      <c r="AK139" s="124"/>
      <c r="AL139" s="124"/>
      <c r="AM139" s="124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124"/>
      <c r="AX139" s="124">
        <f t="shared" si="22"/>
        <v>0</v>
      </c>
      <c r="AY139" s="124">
        <f>(O139+Q139+S139+U139+W139+Y139+AA139+AC139+AE139+AG139+AI139+AK139+AM139)</f>
        <v>1</v>
      </c>
      <c r="AZ139" s="124">
        <f t="shared" si="21"/>
        <v>5</v>
      </c>
    </row>
    <row r="140" spans="1:52">
      <c r="A140" s="124"/>
      <c r="B140" s="130" t="s">
        <v>422</v>
      </c>
      <c r="C140" s="128" t="s">
        <v>423</v>
      </c>
      <c r="D140" s="124"/>
      <c r="E140" s="124"/>
      <c r="F140" s="125"/>
      <c r="G140" s="125"/>
      <c r="H140" s="124"/>
      <c r="I140" s="124"/>
      <c r="J140" s="124"/>
      <c r="K140" s="124"/>
      <c r="L140" s="124"/>
      <c r="M140" s="124"/>
      <c r="N140" s="124" t="s">
        <v>46</v>
      </c>
      <c r="O140" s="124">
        <v>1</v>
      </c>
      <c r="P140" s="124"/>
      <c r="Q140" s="124"/>
      <c r="R140" s="124"/>
      <c r="S140" s="124"/>
      <c r="T140" s="124"/>
      <c r="U140" s="124"/>
      <c r="V140" s="124"/>
      <c r="W140" s="124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/>
      <c r="AI140" s="124"/>
      <c r="AJ140" s="124"/>
      <c r="AK140" s="124"/>
      <c r="AL140" s="124"/>
      <c r="AM140" s="124"/>
      <c r="AN140" s="124"/>
      <c r="AO140" s="124"/>
      <c r="AP140" s="124"/>
      <c r="AQ140" s="124"/>
      <c r="AR140" s="124"/>
      <c r="AS140" s="124"/>
      <c r="AT140" s="125"/>
      <c r="AU140" s="125"/>
      <c r="AV140" s="124"/>
      <c r="AW140" s="124"/>
      <c r="AX140" s="124">
        <f t="shared" si="22"/>
        <v>0</v>
      </c>
      <c r="AY140" s="124">
        <f>(O140+Q140+S140+U140+W140+Y140+AA140+AC140+AE140+AG140+AI140+AK140+AM140)</f>
        <v>1</v>
      </c>
      <c r="AZ140" s="124">
        <f t="shared" si="21"/>
        <v>5</v>
      </c>
    </row>
    <row r="141" spans="1:52">
      <c r="A141" s="124"/>
      <c r="B141" s="130" t="s">
        <v>424</v>
      </c>
      <c r="C141" s="128" t="s">
        <v>425</v>
      </c>
      <c r="D141" s="124"/>
      <c r="E141" s="124"/>
      <c r="F141" s="124"/>
      <c r="G141" s="124"/>
      <c r="H141" s="124"/>
      <c r="I141" s="124"/>
      <c r="J141" s="124"/>
      <c r="K141" s="124"/>
      <c r="L141" s="124"/>
      <c r="M141" s="124"/>
      <c r="N141" s="124" t="s">
        <v>46</v>
      </c>
      <c r="O141" s="124">
        <v>1</v>
      </c>
      <c r="P141" s="124"/>
      <c r="Q141" s="124"/>
      <c r="R141" s="124"/>
      <c r="S141" s="124"/>
      <c r="T141" s="124"/>
      <c r="U141" s="124"/>
      <c r="V141" s="124"/>
      <c r="W141" s="124"/>
      <c r="X141" s="124"/>
      <c r="Y141" s="124"/>
      <c r="Z141" s="124"/>
      <c r="AA141" s="124"/>
      <c r="AB141" s="124"/>
      <c r="AC141" s="124"/>
      <c r="AD141" s="124"/>
      <c r="AE141" s="124"/>
      <c r="AF141" s="124"/>
      <c r="AG141" s="124"/>
      <c r="AH141" s="124"/>
      <c r="AI141" s="124"/>
      <c r="AJ141" s="124"/>
      <c r="AK141" s="124"/>
      <c r="AL141" s="124"/>
      <c r="AM141" s="124"/>
      <c r="AN141" s="124"/>
      <c r="AO141" s="124"/>
      <c r="AP141" s="124"/>
      <c r="AQ141" s="124"/>
      <c r="AR141" s="124"/>
      <c r="AS141" s="124"/>
      <c r="AT141" s="124"/>
      <c r="AU141" s="124"/>
      <c r="AV141" s="124"/>
      <c r="AW141" s="124"/>
      <c r="AX141" s="124">
        <f t="shared" si="22"/>
        <v>0</v>
      </c>
      <c r="AY141" s="124">
        <f>(O141+Q141+S141+U141+W141+Y141+AA141+AC141+AE141+AG141+AI141+AK141+AM141)</f>
        <v>1</v>
      </c>
      <c r="AZ141" s="124">
        <f t="shared" si="21"/>
        <v>5</v>
      </c>
    </row>
    <row r="142" spans="1:52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/>
      <c r="AK142" s="124"/>
      <c r="AL142" s="124"/>
      <c r="AM142" s="124"/>
      <c r="AN142" s="124"/>
      <c r="AO142" s="124"/>
      <c r="AP142" s="124"/>
      <c r="AQ142" s="124"/>
      <c r="AR142" s="124"/>
      <c r="AS142" s="124"/>
      <c r="AT142" s="124"/>
      <c r="AU142" s="124"/>
      <c r="AV142" s="124"/>
      <c r="AW142" s="124"/>
      <c r="AX142" s="124"/>
      <c r="AY142" s="124"/>
      <c r="AZ142" s="124">
        <f t="shared" si="21"/>
        <v>0</v>
      </c>
    </row>
    <row r="143" spans="1:52">
      <c r="A143" s="124" t="s">
        <v>0</v>
      </c>
      <c r="B143" s="124" t="s">
        <v>1</v>
      </c>
      <c r="C143" s="124" t="s">
        <v>2</v>
      </c>
      <c r="D143" s="124" t="s">
        <v>3</v>
      </c>
      <c r="E143" s="124"/>
      <c r="F143" s="125" t="s">
        <v>4</v>
      </c>
      <c r="G143" s="125"/>
      <c r="H143" s="125" t="s">
        <v>5</v>
      </c>
      <c r="I143" s="125"/>
      <c r="J143" s="125"/>
      <c r="K143" s="125"/>
      <c r="L143" s="125"/>
      <c r="M143" s="125"/>
      <c r="N143" s="125" t="s">
        <v>6</v>
      </c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 t="s">
        <v>7</v>
      </c>
      <c r="AO143" s="125"/>
      <c r="AP143" s="125"/>
      <c r="AQ143" s="125"/>
      <c r="AR143" s="125" t="s">
        <v>8</v>
      </c>
      <c r="AS143" s="125"/>
      <c r="AT143" s="125"/>
      <c r="AU143" s="125"/>
      <c r="AV143" s="125"/>
      <c r="AW143" s="125"/>
      <c r="AX143" s="125" t="s">
        <v>9</v>
      </c>
      <c r="AY143" s="125"/>
      <c r="AZ143" s="124" t="s">
        <v>10</v>
      </c>
    </row>
    <row r="144" ht="28" spans="1:52">
      <c r="A144" s="124"/>
      <c r="B144" s="124"/>
      <c r="C144" s="124"/>
      <c r="D144" s="124" t="s">
        <v>11</v>
      </c>
      <c r="E144" s="124" t="s">
        <v>12</v>
      </c>
      <c r="F144" s="125" t="s">
        <v>11</v>
      </c>
      <c r="G144" s="125" t="s">
        <v>12</v>
      </c>
      <c r="H144" s="125" t="s">
        <v>11</v>
      </c>
      <c r="I144" s="125" t="s">
        <v>12</v>
      </c>
      <c r="J144" s="125" t="s">
        <v>11</v>
      </c>
      <c r="K144" s="125" t="s">
        <v>12</v>
      </c>
      <c r="L144" s="125" t="s">
        <v>11</v>
      </c>
      <c r="M144" s="125" t="s">
        <v>12</v>
      </c>
      <c r="N144" s="125" t="s">
        <v>11</v>
      </c>
      <c r="O144" s="125" t="s">
        <v>12</v>
      </c>
      <c r="P144" s="125" t="s">
        <v>11</v>
      </c>
      <c r="Q144" s="125" t="s">
        <v>12</v>
      </c>
      <c r="R144" s="125" t="s">
        <v>11</v>
      </c>
      <c r="S144" s="125" t="s">
        <v>12</v>
      </c>
      <c r="T144" s="125" t="s">
        <v>11</v>
      </c>
      <c r="U144" s="125" t="s">
        <v>12</v>
      </c>
      <c r="V144" s="125" t="s">
        <v>11</v>
      </c>
      <c r="W144" s="125" t="s">
        <v>12</v>
      </c>
      <c r="X144" s="125" t="s">
        <v>11</v>
      </c>
      <c r="Y144" s="125" t="s">
        <v>12</v>
      </c>
      <c r="Z144" s="125" t="s">
        <v>11</v>
      </c>
      <c r="AA144" s="125" t="s">
        <v>12</v>
      </c>
      <c r="AB144" s="125" t="s">
        <v>11</v>
      </c>
      <c r="AC144" s="125" t="s">
        <v>12</v>
      </c>
      <c r="AD144" s="125" t="s">
        <v>11</v>
      </c>
      <c r="AE144" s="125" t="s">
        <v>12</v>
      </c>
      <c r="AF144" s="125" t="s">
        <v>11</v>
      </c>
      <c r="AG144" s="125" t="s">
        <v>12</v>
      </c>
      <c r="AH144" s="125" t="s">
        <v>11</v>
      </c>
      <c r="AI144" s="125" t="s">
        <v>12</v>
      </c>
      <c r="AJ144" s="125" t="s">
        <v>11</v>
      </c>
      <c r="AK144" s="125" t="s">
        <v>12</v>
      </c>
      <c r="AL144" s="125" t="s">
        <v>11</v>
      </c>
      <c r="AM144" s="125" t="s">
        <v>12</v>
      </c>
      <c r="AN144" s="125" t="s">
        <v>11</v>
      </c>
      <c r="AO144" s="125" t="s">
        <v>12</v>
      </c>
      <c r="AP144" s="125" t="s">
        <v>11</v>
      </c>
      <c r="AQ144" s="125" t="s">
        <v>12</v>
      </c>
      <c r="AR144" s="125" t="s">
        <v>11</v>
      </c>
      <c r="AS144" s="125" t="s">
        <v>12</v>
      </c>
      <c r="AT144" s="125" t="s">
        <v>8</v>
      </c>
      <c r="AU144" s="125" t="s">
        <v>12</v>
      </c>
      <c r="AV144" s="125" t="s">
        <v>8</v>
      </c>
      <c r="AW144" s="125" t="s">
        <v>12</v>
      </c>
      <c r="AX144" s="125" t="s">
        <v>264</v>
      </c>
      <c r="AY144" s="124" t="s">
        <v>265</v>
      </c>
      <c r="AZ144" s="124"/>
    </row>
    <row r="145" spans="1:52">
      <c r="A145" s="124" t="s">
        <v>426</v>
      </c>
      <c r="B145" s="126">
        <v>22219122222</v>
      </c>
      <c r="C145" s="126" t="s">
        <v>427</v>
      </c>
      <c r="D145" s="124"/>
      <c r="E145" s="124"/>
      <c r="F145" s="125"/>
      <c r="G145" s="125"/>
      <c r="H145" s="124"/>
      <c r="I145" s="124"/>
      <c r="J145" s="124"/>
      <c r="K145" s="124"/>
      <c r="L145" s="124"/>
      <c r="M145" s="124"/>
      <c r="N145" s="124" t="s">
        <v>29</v>
      </c>
      <c r="O145" s="124">
        <v>1</v>
      </c>
      <c r="P145" s="124" t="s">
        <v>69</v>
      </c>
      <c r="Q145" s="124">
        <v>1</v>
      </c>
      <c r="R145" s="124" t="s">
        <v>52</v>
      </c>
      <c r="S145" s="124">
        <v>1</v>
      </c>
      <c r="T145" s="124" t="s">
        <v>100</v>
      </c>
      <c r="U145" s="124">
        <v>1</v>
      </c>
      <c r="V145" s="124" t="s">
        <v>55</v>
      </c>
      <c r="W145" s="124">
        <v>1</v>
      </c>
      <c r="X145" s="124" t="s">
        <v>63</v>
      </c>
      <c r="Y145" s="124">
        <v>1</v>
      </c>
      <c r="Z145" s="124" t="s">
        <v>57</v>
      </c>
      <c r="AA145" s="124">
        <v>1</v>
      </c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5"/>
      <c r="AQ145" s="125"/>
      <c r="AR145" s="125"/>
      <c r="AS145" s="125"/>
      <c r="AT145" s="125"/>
      <c r="AU145" s="125"/>
      <c r="AV145" s="124"/>
      <c r="AW145" s="124"/>
      <c r="AX145" s="124">
        <f>(I145+K145+M145)</f>
        <v>0</v>
      </c>
      <c r="AY145" s="124">
        <f>(O145+Q145+S145+U145+W145+Y145+AA145+AC145+AE145+AG145+AI145+AK145+AM145)</f>
        <v>7</v>
      </c>
      <c r="AZ145" s="124">
        <f t="shared" ref="AZ145:AZ153" si="24">(AX145*5+AY145*5+E145*2.5+G145*2.5+AO145+AQ145)</f>
        <v>35</v>
      </c>
    </row>
    <row r="146" spans="1:52">
      <c r="A146" s="124"/>
      <c r="B146" s="126">
        <v>22219122219</v>
      </c>
      <c r="C146" s="126" t="s">
        <v>428</v>
      </c>
      <c r="D146" s="124"/>
      <c r="E146" s="124"/>
      <c r="F146" s="137"/>
      <c r="G146" s="125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 t="s">
        <v>29</v>
      </c>
      <c r="AU146" s="124">
        <v>1</v>
      </c>
      <c r="AV146" s="124"/>
      <c r="AW146" s="124"/>
      <c r="AX146" s="124">
        <f>(I146+K146+M146)</f>
        <v>0</v>
      </c>
      <c r="AY146" s="124">
        <f>(O146+Q146+S146+U146+W146+Y146+AA146+AC146+AE146+AG146+AI146+AK146+AM146)</f>
        <v>0</v>
      </c>
      <c r="AZ146" s="124">
        <f t="shared" si="24"/>
        <v>0</v>
      </c>
    </row>
    <row r="147" spans="1:52">
      <c r="A147" s="124"/>
      <c r="B147" s="126">
        <v>22219122230</v>
      </c>
      <c r="C147" s="126" t="s">
        <v>429</v>
      </c>
      <c r="D147" s="124"/>
      <c r="E147" s="124"/>
      <c r="F147" s="137"/>
      <c r="G147" s="125"/>
      <c r="H147" s="124"/>
      <c r="I147" s="124"/>
      <c r="J147" s="124"/>
      <c r="K147" s="124"/>
      <c r="L147" s="124"/>
      <c r="M147" s="124"/>
      <c r="N147" s="124" t="s">
        <v>29</v>
      </c>
      <c r="O147" s="124">
        <v>1</v>
      </c>
      <c r="P147" s="124" t="s">
        <v>69</v>
      </c>
      <c r="Q147" s="124">
        <v>1</v>
      </c>
      <c r="R147" s="124" t="s">
        <v>52</v>
      </c>
      <c r="S147" s="124">
        <v>1</v>
      </c>
      <c r="T147" s="124" t="s">
        <v>55</v>
      </c>
      <c r="U147" s="124">
        <v>1</v>
      </c>
      <c r="V147" s="124" t="s">
        <v>63</v>
      </c>
      <c r="W147" s="124">
        <v>1</v>
      </c>
      <c r="X147" s="124" t="s">
        <v>91</v>
      </c>
      <c r="Y147" s="124">
        <v>1</v>
      </c>
      <c r="Z147" s="124" t="s">
        <v>38</v>
      </c>
      <c r="AA147" s="124">
        <v>1</v>
      </c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>
        <f>(I147+K147+M147)</f>
        <v>0</v>
      </c>
      <c r="AY147" s="124">
        <f>(O147+Q147+S147+U147+W147+Y147+AA147+AC147+AE147+AG147+AI147+AK147+AM147)</f>
        <v>7</v>
      </c>
      <c r="AZ147" s="124">
        <f t="shared" si="24"/>
        <v>35</v>
      </c>
    </row>
    <row r="148" spans="1:52">
      <c r="A148" s="124"/>
      <c r="B148" s="126">
        <v>22219122313</v>
      </c>
      <c r="C148" s="126" t="s">
        <v>430</v>
      </c>
      <c r="D148" s="124"/>
      <c r="E148" s="124"/>
      <c r="F148" s="137"/>
      <c r="G148" s="125"/>
      <c r="H148" s="124"/>
      <c r="I148" s="124"/>
      <c r="J148" s="124"/>
      <c r="K148" s="124"/>
      <c r="L148" s="124"/>
      <c r="M148" s="124"/>
      <c r="N148" s="124" t="s">
        <v>29</v>
      </c>
      <c r="O148" s="124">
        <v>1</v>
      </c>
      <c r="P148" s="124" t="s">
        <v>54</v>
      </c>
      <c r="Q148" s="124">
        <v>1</v>
      </c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 t="s">
        <v>100</v>
      </c>
      <c r="AO148" s="124">
        <v>1</v>
      </c>
      <c r="AP148" s="124"/>
      <c r="AQ148" s="124"/>
      <c r="AR148" s="124"/>
      <c r="AS148" s="124"/>
      <c r="AT148" s="124"/>
      <c r="AU148" s="124"/>
      <c r="AV148" s="124"/>
      <c r="AW148" s="124"/>
      <c r="AX148" s="124">
        <f t="shared" ref="AX148:AX157" si="25">(I148+K148+M148)</f>
        <v>0</v>
      </c>
      <c r="AY148" s="124">
        <f t="shared" ref="AY148:AY157" si="26">(O148+Q148+S148+U148+W148+Y148+AA148+AC148+AE148+AG148+AI148+AK148+AM148)</f>
        <v>2</v>
      </c>
      <c r="AZ148" s="124">
        <f t="shared" si="24"/>
        <v>11</v>
      </c>
    </row>
    <row r="149" spans="1:52">
      <c r="A149" s="124"/>
      <c r="B149" s="126">
        <v>22219122306</v>
      </c>
      <c r="C149" s="126" t="s">
        <v>431</v>
      </c>
      <c r="D149" s="124"/>
      <c r="E149" s="124"/>
      <c r="F149" s="137"/>
      <c r="G149" s="125"/>
      <c r="H149" s="124"/>
      <c r="I149" s="124"/>
      <c r="J149" s="124"/>
      <c r="K149" s="124"/>
      <c r="L149" s="124"/>
      <c r="M149" s="124"/>
      <c r="N149" s="124" t="s">
        <v>29</v>
      </c>
      <c r="O149" s="124">
        <v>1</v>
      </c>
      <c r="P149" s="124" t="s">
        <v>69</v>
      </c>
      <c r="Q149" s="124">
        <v>1</v>
      </c>
      <c r="R149" s="124" t="s">
        <v>52</v>
      </c>
      <c r="S149" s="124">
        <v>1</v>
      </c>
      <c r="T149" s="124" t="s">
        <v>100</v>
      </c>
      <c r="U149" s="124">
        <v>1</v>
      </c>
      <c r="V149" s="124" t="s">
        <v>54</v>
      </c>
      <c r="W149" s="124">
        <v>1</v>
      </c>
      <c r="X149" s="124" t="s">
        <v>55</v>
      </c>
      <c r="Y149" s="124">
        <v>1</v>
      </c>
      <c r="Z149" s="124" t="s">
        <v>63</v>
      </c>
      <c r="AA149" s="124">
        <v>1</v>
      </c>
      <c r="AB149" s="124" t="s">
        <v>57</v>
      </c>
      <c r="AC149" s="124">
        <v>1</v>
      </c>
      <c r="AD149" s="124" t="s">
        <v>38</v>
      </c>
      <c r="AE149" s="124">
        <v>1</v>
      </c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>
        <f t="shared" si="25"/>
        <v>0</v>
      </c>
      <c r="AY149" s="124">
        <f t="shared" si="26"/>
        <v>9</v>
      </c>
      <c r="AZ149" s="124">
        <f t="shared" si="24"/>
        <v>45</v>
      </c>
    </row>
    <row r="150" spans="1:52">
      <c r="A150" s="124"/>
      <c r="B150" s="126">
        <v>22219122303</v>
      </c>
      <c r="C150" s="126" t="s">
        <v>432</v>
      </c>
      <c r="D150" s="124"/>
      <c r="E150" s="124"/>
      <c r="F150" s="137"/>
      <c r="G150" s="125"/>
      <c r="H150" s="124"/>
      <c r="I150" s="124"/>
      <c r="J150" s="124"/>
      <c r="K150" s="124"/>
      <c r="L150" s="124"/>
      <c r="M150" s="124"/>
      <c r="N150" s="124" t="s">
        <v>29</v>
      </c>
      <c r="O150" s="124">
        <v>1</v>
      </c>
      <c r="P150" s="124" t="s">
        <v>69</v>
      </c>
      <c r="Q150" s="124">
        <v>1</v>
      </c>
      <c r="R150" s="124" t="s">
        <v>52</v>
      </c>
      <c r="S150" s="124">
        <v>1</v>
      </c>
      <c r="T150" s="124" t="s">
        <v>100</v>
      </c>
      <c r="U150" s="124">
        <v>1</v>
      </c>
      <c r="V150" s="124" t="s">
        <v>54</v>
      </c>
      <c r="W150" s="124">
        <v>1</v>
      </c>
      <c r="X150" s="124" t="s">
        <v>55</v>
      </c>
      <c r="Y150" s="124">
        <v>1</v>
      </c>
      <c r="Z150" s="124" t="s">
        <v>63</v>
      </c>
      <c r="AA150" s="124">
        <v>1</v>
      </c>
      <c r="AB150" s="124" t="s">
        <v>57</v>
      </c>
      <c r="AC150" s="124">
        <v>1</v>
      </c>
      <c r="AD150" s="124"/>
      <c r="AE150" s="124"/>
      <c r="AF150" s="124"/>
      <c r="AG150" s="124"/>
      <c r="AH150" s="124"/>
      <c r="AI150" s="124"/>
      <c r="AJ150" s="124"/>
      <c r="AK150" s="124"/>
      <c r="AL150" s="124"/>
      <c r="AM150" s="124"/>
      <c r="AN150" s="124"/>
      <c r="AO150" s="124"/>
      <c r="AP150" s="124"/>
      <c r="AQ150" s="124"/>
      <c r="AR150" s="124"/>
      <c r="AS150" s="124"/>
      <c r="AT150" s="124"/>
      <c r="AU150" s="124"/>
      <c r="AV150" s="124"/>
      <c r="AW150" s="124"/>
      <c r="AX150" s="124">
        <f t="shared" si="25"/>
        <v>0</v>
      </c>
      <c r="AY150" s="124">
        <f t="shared" si="26"/>
        <v>8</v>
      </c>
      <c r="AZ150" s="124">
        <f t="shared" si="24"/>
        <v>40</v>
      </c>
    </row>
    <row r="151" spans="1:52">
      <c r="A151" s="124"/>
      <c r="B151" s="126">
        <v>22219122227</v>
      </c>
      <c r="C151" s="126" t="s">
        <v>433</v>
      </c>
      <c r="D151" s="124"/>
      <c r="E151" s="124"/>
      <c r="F151" s="124"/>
      <c r="G151" s="124"/>
      <c r="H151" s="124"/>
      <c r="I151" s="125"/>
      <c r="J151" s="124"/>
      <c r="K151" s="124"/>
      <c r="L151" s="124"/>
      <c r="M151" s="124"/>
      <c r="N151" s="124" t="s">
        <v>69</v>
      </c>
      <c r="O151" s="124">
        <v>1</v>
      </c>
      <c r="P151" s="124" t="s">
        <v>55</v>
      </c>
      <c r="Q151" s="124">
        <v>1</v>
      </c>
      <c r="R151" s="124" t="s">
        <v>63</v>
      </c>
      <c r="S151" s="124">
        <v>1</v>
      </c>
      <c r="T151" s="124" t="s">
        <v>57</v>
      </c>
      <c r="U151" s="124">
        <v>1</v>
      </c>
      <c r="V151" s="124"/>
      <c r="W151" s="124"/>
      <c r="X151" s="124"/>
      <c r="Y151" s="124"/>
      <c r="Z151" s="124"/>
      <c r="AA151" s="124"/>
      <c r="AB151" s="124"/>
      <c r="AC151" s="124"/>
      <c r="AD151" s="124"/>
      <c r="AE151" s="124"/>
      <c r="AF151" s="124"/>
      <c r="AG151" s="124"/>
      <c r="AH151" s="124"/>
      <c r="AI151" s="124"/>
      <c r="AJ151" s="125"/>
      <c r="AK151" s="125"/>
      <c r="AL151" s="125"/>
      <c r="AM151" s="125"/>
      <c r="AN151" s="125"/>
      <c r="AO151" s="125"/>
      <c r="AP151" s="124"/>
      <c r="AQ151" s="124"/>
      <c r="AR151" s="124"/>
      <c r="AS151" s="124"/>
      <c r="AT151" s="124"/>
      <c r="AU151" s="124"/>
      <c r="AV151" s="124"/>
      <c r="AW151" s="124"/>
      <c r="AX151" s="124">
        <f t="shared" si="25"/>
        <v>0</v>
      </c>
      <c r="AY151" s="124">
        <f t="shared" si="26"/>
        <v>4</v>
      </c>
      <c r="AZ151" s="124">
        <f t="shared" si="24"/>
        <v>20</v>
      </c>
    </row>
    <row r="152" spans="1:52">
      <c r="A152" s="124"/>
      <c r="B152" s="126">
        <v>22219122625</v>
      </c>
      <c r="C152" s="126" t="s">
        <v>434</v>
      </c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 t="s">
        <v>69</v>
      </c>
      <c r="O152" s="124">
        <v>1</v>
      </c>
      <c r="P152" s="124" t="s">
        <v>100</v>
      </c>
      <c r="Q152" s="124">
        <v>1</v>
      </c>
      <c r="R152" s="124" t="s">
        <v>55</v>
      </c>
      <c r="S152" s="124">
        <v>1</v>
      </c>
      <c r="T152" s="124" t="s">
        <v>63</v>
      </c>
      <c r="U152" s="124">
        <v>1</v>
      </c>
      <c r="V152" s="124" t="s">
        <v>49</v>
      </c>
      <c r="W152" s="124">
        <v>1</v>
      </c>
      <c r="X152" s="124" t="s">
        <v>91</v>
      </c>
      <c r="Y152" s="124">
        <v>1</v>
      </c>
      <c r="Z152" s="124" t="s">
        <v>38</v>
      </c>
      <c r="AA152" s="124">
        <v>1</v>
      </c>
      <c r="AB152" s="124"/>
      <c r="AC152" s="124"/>
      <c r="AD152" s="124"/>
      <c r="AE152" s="124"/>
      <c r="AF152" s="124"/>
      <c r="AG152" s="124"/>
      <c r="AH152" s="124"/>
      <c r="AI152" s="124"/>
      <c r="AJ152" s="124"/>
      <c r="AK152" s="124"/>
      <c r="AL152" s="124"/>
      <c r="AM152" s="124"/>
      <c r="AN152" s="124"/>
      <c r="AO152" s="124"/>
      <c r="AP152" s="124"/>
      <c r="AQ152" s="124"/>
      <c r="AR152" s="124"/>
      <c r="AS152" s="124"/>
      <c r="AT152" s="124"/>
      <c r="AU152" s="124"/>
      <c r="AV152" s="124"/>
      <c r="AW152" s="124"/>
      <c r="AX152" s="124">
        <f t="shared" si="25"/>
        <v>0</v>
      </c>
      <c r="AY152" s="124">
        <f t="shared" si="26"/>
        <v>7</v>
      </c>
      <c r="AZ152" s="124">
        <f t="shared" si="24"/>
        <v>35</v>
      </c>
    </row>
    <row r="153" spans="1:52">
      <c r="A153" s="124"/>
      <c r="B153" s="126">
        <v>22219122702</v>
      </c>
      <c r="C153" s="126" t="s">
        <v>435</v>
      </c>
      <c r="D153" s="124"/>
      <c r="E153" s="124"/>
      <c r="F153" s="124"/>
      <c r="G153" s="124"/>
      <c r="H153" s="124"/>
      <c r="I153" s="124"/>
      <c r="J153" s="124"/>
      <c r="K153" s="124"/>
      <c r="L153" s="124"/>
      <c r="M153" s="124"/>
      <c r="N153" s="124" t="s">
        <v>69</v>
      </c>
      <c r="O153" s="124">
        <v>1</v>
      </c>
      <c r="P153" s="124" t="s">
        <v>100</v>
      </c>
      <c r="Q153" s="124">
        <v>1</v>
      </c>
      <c r="R153" s="124" t="s">
        <v>55</v>
      </c>
      <c r="S153" s="124">
        <v>1</v>
      </c>
      <c r="T153" s="124" t="s">
        <v>63</v>
      </c>
      <c r="U153" s="124">
        <v>1</v>
      </c>
      <c r="V153" s="124" t="s">
        <v>91</v>
      </c>
      <c r="W153" s="124">
        <v>1</v>
      </c>
      <c r="X153" s="124" t="s">
        <v>38</v>
      </c>
      <c r="Y153" s="124">
        <v>1</v>
      </c>
      <c r="Z153" s="124"/>
      <c r="AA153" s="124"/>
      <c r="AB153" s="124"/>
      <c r="AC153" s="124"/>
      <c r="AD153" s="124"/>
      <c r="AE153" s="124"/>
      <c r="AF153" s="124"/>
      <c r="AG153" s="124"/>
      <c r="AH153" s="124"/>
      <c r="AI153" s="124"/>
      <c r="AJ153" s="124"/>
      <c r="AK153" s="124"/>
      <c r="AL153" s="124"/>
      <c r="AM153" s="124"/>
      <c r="AN153" s="124"/>
      <c r="AO153" s="124"/>
      <c r="AP153" s="124"/>
      <c r="AQ153" s="124"/>
      <c r="AR153" s="124"/>
      <c r="AS153" s="124"/>
      <c r="AT153" s="124"/>
      <c r="AU153" s="124"/>
      <c r="AV153" s="124"/>
      <c r="AW153" s="124"/>
      <c r="AX153" s="124">
        <f t="shared" si="25"/>
        <v>0</v>
      </c>
      <c r="AY153" s="124">
        <f t="shared" si="26"/>
        <v>6</v>
      </c>
      <c r="AZ153" s="124">
        <f t="shared" si="24"/>
        <v>30</v>
      </c>
    </row>
    <row r="154" spans="1:52">
      <c r="A154" s="124"/>
      <c r="B154" s="126">
        <v>22219122314</v>
      </c>
      <c r="C154" s="126" t="s">
        <v>436</v>
      </c>
      <c r="D154" s="124" t="s">
        <v>49</v>
      </c>
      <c r="E154" s="124">
        <v>1</v>
      </c>
      <c r="F154" s="124"/>
      <c r="G154" s="124"/>
      <c r="H154" s="124"/>
      <c r="I154" s="124"/>
      <c r="J154" s="124"/>
      <c r="K154" s="124"/>
      <c r="L154" s="124"/>
      <c r="M154" s="124"/>
      <c r="P154" s="124"/>
      <c r="Q154" s="124"/>
      <c r="R154" s="124"/>
      <c r="S154" s="124"/>
      <c r="T154" s="124"/>
      <c r="U154" s="124"/>
      <c r="V154" s="124"/>
      <c r="W154" s="124"/>
      <c r="X154" s="124"/>
      <c r="Y154" s="124"/>
      <c r="Z154" s="124"/>
      <c r="AA154" s="124"/>
      <c r="AB154" s="124"/>
      <c r="AC154" s="124"/>
      <c r="AD154" s="124"/>
      <c r="AE154" s="124"/>
      <c r="AF154" s="124"/>
      <c r="AG154" s="124"/>
      <c r="AH154" s="124"/>
      <c r="AI154" s="124"/>
      <c r="AJ154" s="124"/>
      <c r="AK154" s="124"/>
      <c r="AL154" s="124"/>
      <c r="AM154" s="124"/>
      <c r="AN154" s="124"/>
      <c r="AO154" s="124"/>
      <c r="AP154" s="125"/>
      <c r="AQ154" s="125"/>
      <c r="AR154" s="125" t="s">
        <v>100</v>
      </c>
      <c r="AS154" s="125">
        <v>1</v>
      </c>
      <c r="AT154" s="124"/>
      <c r="AU154" s="124"/>
      <c r="AV154" s="124"/>
      <c r="AW154" s="124"/>
      <c r="AX154" s="124">
        <f t="shared" si="25"/>
        <v>0</v>
      </c>
      <c r="AY154" s="124">
        <f t="shared" si="26"/>
        <v>0</v>
      </c>
      <c r="AZ154" s="124">
        <f t="shared" ref="AZ154:AZ157" si="27">(AX154*5+AY154*5+E154*2.5+G154*2.5+AO154+AQ154)</f>
        <v>2.5</v>
      </c>
    </row>
    <row r="155" spans="1:52">
      <c r="A155" s="124"/>
      <c r="B155" s="136">
        <v>22219122726</v>
      </c>
      <c r="C155" s="138" t="s">
        <v>437</v>
      </c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 t="s">
        <v>63</v>
      </c>
      <c r="O155" s="124">
        <v>1</v>
      </c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  <c r="AC155" s="124"/>
      <c r="AD155" s="124"/>
      <c r="AE155" s="124"/>
      <c r="AF155" s="124"/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5"/>
      <c r="AQ155" s="125"/>
      <c r="AR155" s="125"/>
      <c r="AS155" s="125"/>
      <c r="AT155" s="124"/>
      <c r="AU155" s="124"/>
      <c r="AV155" s="124"/>
      <c r="AW155" s="124"/>
      <c r="AX155" s="124">
        <f t="shared" si="25"/>
        <v>0</v>
      </c>
      <c r="AY155" s="124">
        <f t="shared" si="26"/>
        <v>1</v>
      </c>
      <c r="AZ155" s="124">
        <f t="shared" si="27"/>
        <v>5</v>
      </c>
    </row>
    <row r="156" spans="1:52">
      <c r="A156" s="124"/>
      <c r="B156" s="124">
        <v>22219122621</v>
      </c>
      <c r="C156" s="125" t="s">
        <v>438</v>
      </c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 t="s">
        <v>63</v>
      </c>
      <c r="O156" s="124">
        <v>1</v>
      </c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124"/>
      <c r="AE156" s="124"/>
      <c r="AF156" s="124"/>
      <c r="AG156" s="124"/>
      <c r="AH156" s="124"/>
      <c r="AI156" s="124"/>
      <c r="AJ156" s="124"/>
      <c r="AK156" s="124"/>
      <c r="AL156" s="124"/>
      <c r="AM156" s="124"/>
      <c r="AN156" s="124"/>
      <c r="AO156" s="124"/>
      <c r="AP156" s="125"/>
      <c r="AQ156" s="125"/>
      <c r="AR156" s="125"/>
      <c r="AS156" s="125"/>
      <c r="AT156" s="124"/>
      <c r="AU156" s="124"/>
      <c r="AV156" s="124"/>
      <c r="AW156" s="124"/>
      <c r="AX156" s="124">
        <f t="shared" si="25"/>
        <v>0</v>
      </c>
      <c r="AY156" s="124">
        <f t="shared" si="26"/>
        <v>1</v>
      </c>
      <c r="AZ156" s="124">
        <f t="shared" si="27"/>
        <v>5</v>
      </c>
    </row>
    <row r="157" spans="1:52">
      <c r="A157" s="124"/>
      <c r="B157" s="130" t="s">
        <v>439</v>
      </c>
      <c r="C157" s="128" t="s">
        <v>440</v>
      </c>
      <c r="D157" s="124"/>
      <c r="E157" s="124"/>
      <c r="F157" s="124"/>
      <c r="G157" s="124"/>
      <c r="H157" s="124"/>
      <c r="I157" s="124"/>
      <c r="J157" s="124"/>
      <c r="K157" s="124"/>
      <c r="L157" s="124"/>
      <c r="M157" s="124"/>
      <c r="N157" s="124" t="s">
        <v>38</v>
      </c>
      <c r="O157" s="124">
        <v>1</v>
      </c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  <c r="AC157" s="124"/>
      <c r="AD157" s="124"/>
      <c r="AE157" s="124"/>
      <c r="AF157" s="124"/>
      <c r="AG157" s="124"/>
      <c r="AH157" s="124"/>
      <c r="AI157" s="124"/>
      <c r="AJ157" s="124"/>
      <c r="AK157" s="124"/>
      <c r="AL157" s="124"/>
      <c r="AM157" s="124"/>
      <c r="AN157" s="124"/>
      <c r="AO157" s="124"/>
      <c r="AP157" s="124"/>
      <c r="AQ157" s="124"/>
      <c r="AR157" s="124"/>
      <c r="AS157" s="124"/>
      <c r="AT157" s="124"/>
      <c r="AU157" s="124"/>
      <c r="AV157" s="124"/>
      <c r="AW157" s="124"/>
      <c r="AX157" s="124">
        <f t="shared" si="25"/>
        <v>0</v>
      </c>
      <c r="AY157" s="124">
        <f t="shared" si="26"/>
        <v>1</v>
      </c>
      <c r="AZ157" s="124">
        <f t="shared" si="27"/>
        <v>5</v>
      </c>
    </row>
    <row r="158" spans="1:52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124"/>
      <c r="AX158" s="124"/>
      <c r="AY158" s="124"/>
      <c r="AZ158" s="124"/>
    </row>
    <row r="159" spans="1:52">
      <c r="A159" s="124" t="s">
        <v>0</v>
      </c>
      <c r="B159" s="124" t="s">
        <v>1</v>
      </c>
      <c r="C159" s="124" t="s">
        <v>2</v>
      </c>
      <c r="D159" s="124" t="s">
        <v>3</v>
      </c>
      <c r="E159" s="124"/>
      <c r="F159" s="125" t="s">
        <v>4</v>
      </c>
      <c r="G159" s="125"/>
      <c r="H159" s="125" t="s">
        <v>5</v>
      </c>
      <c r="I159" s="125"/>
      <c r="J159" s="125"/>
      <c r="K159" s="125"/>
      <c r="L159" s="125"/>
      <c r="M159" s="125"/>
      <c r="N159" s="125" t="s">
        <v>6</v>
      </c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  <c r="AA159" s="125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 t="s">
        <v>7</v>
      </c>
      <c r="AO159" s="125"/>
      <c r="AP159" s="125"/>
      <c r="AQ159" s="125"/>
      <c r="AR159" s="125" t="s">
        <v>8</v>
      </c>
      <c r="AS159" s="125"/>
      <c r="AT159" s="125"/>
      <c r="AU159" s="125"/>
      <c r="AV159" s="125"/>
      <c r="AW159" s="125"/>
      <c r="AX159" s="125" t="s">
        <v>9</v>
      </c>
      <c r="AY159" s="125"/>
      <c r="AZ159" s="124" t="s">
        <v>10</v>
      </c>
    </row>
    <row r="160" ht="28" spans="1:52">
      <c r="A160" s="124"/>
      <c r="B160" s="124"/>
      <c r="C160" s="124"/>
      <c r="D160" s="124" t="s">
        <v>11</v>
      </c>
      <c r="E160" s="124" t="s">
        <v>12</v>
      </c>
      <c r="F160" s="125" t="s">
        <v>11</v>
      </c>
      <c r="G160" s="125" t="s">
        <v>12</v>
      </c>
      <c r="H160" s="125" t="s">
        <v>11</v>
      </c>
      <c r="I160" s="125" t="s">
        <v>12</v>
      </c>
      <c r="J160" s="125" t="s">
        <v>11</v>
      </c>
      <c r="K160" s="125" t="s">
        <v>12</v>
      </c>
      <c r="L160" s="125" t="s">
        <v>11</v>
      </c>
      <c r="M160" s="125" t="s">
        <v>12</v>
      </c>
      <c r="N160" s="125" t="s">
        <v>11</v>
      </c>
      <c r="O160" s="125" t="s">
        <v>12</v>
      </c>
      <c r="P160" s="125" t="s">
        <v>11</v>
      </c>
      <c r="Q160" s="125" t="s">
        <v>12</v>
      </c>
      <c r="R160" s="125" t="s">
        <v>11</v>
      </c>
      <c r="S160" s="125" t="s">
        <v>12</v>
      </c>
      <c r="T160" s="125" t="s">
        <v>11</v>
      </c>
      <c r="U160" s="125" t="s">
        <v>12</v>
      </c>
      <c r="V160" s="125" t="s">
        <v>11</v>
      </c>
      <c r="W160" s="125" t="s">
        <v>12</v>
      </c>
      <c r="X160" s="125" t="s">
        <v>11</v>
      </c>
      <c r="Y160" s="125" t="s">
        <v>12</v>
      </c>
      <c r="Z160" s="125" t="s">
        <v>11</v>
      </c>
      <c r="AA160" s="125" t="s">
        <v>12</v>
      </c>
      <c r="AB160" s="125" t="s">
        <v>11</v>
      </c>
      <c r="AC160" s="125" t="s">
        <v>12</v>
      </c>
      <c r="AD160" s="125" t="s">
        <v>11</v>
      </c>
      <c r="AE160" s="125" t="s">
        <v>12</v>
      </c>
      <c r="AF160" s="125" t="s">
        <v>11</v>
      </c>
      <c r="AG160" s="125" t="s">
        <v>12</v>
      </c>
      <c r="AH160" s="125" t="s">
        <v>11</v>
      </c>
      <c r="AI160" s="125" t="s">
        <v>12</v>
      </c>
      <c r="AJ160" s="125" t="s">
        <v>11</v>
      </c>
      <c r="AK160" s="125" t="s">
        <v>12</v>
      </c>
      <c r="AL160" s="125" t="s">
        <v>11</v>
      </c>
      <c r="AM160" s="125" t="s">
        <v>12</v>
      </c>
      <c r="AN160" s="125" t="s">
        <v>11</v>
      </c>
      <c r="AO160" s="125" t="s">
        <v>12</v>
      </c>
      <c r="AP160" s="125" t="s">
        <v>11</v>
      </c>
      <c r="AQ160" s="125" t="s">
        <v>12</v>
      </c>
      <c r="AR160" s="125" t="s">
        <v>11</v>
      </c>
      <c r="AS160" s="125" t="s">
        <v>12</v>
      </c>
      <c r="AT160" s="125" t="s">
        <v>8</v>
      </c>
      <c r="AU160" s="125" t="s">
        <v>12</v>
      </c>
      <c r="AV160" s="125" t="s">
        <v>8</v>
      </c>
      <c r="AW160" s="125" t="s">
        <v>12</v>
      </c>
      <c r="AX160" s="125" t="s">
        <v>264</v>
      </c>
      <c r="AY160" s="124" t="s">
        <v>265</v>
      </c>
      <c r="AZ160" s="124"/>
    </row>
    <row r="161" spans="1:52">
      <c r="A161" s="124" t="s">
        <v>441</v>
      </c>
      <c r="B161" s="126">
        <v>22219122823</v>
      </c>
      <c r="C161" s="126" t="s">
        <v>442</v>
      </c>
      <c r="D161" s="124"/>
      <c r="E161" s="124"/>
      <c r="F161" s="124"/>
      <c r="G161" s="124"/>
      <c r="H161" s="124"/>
      <c r="I161" s="124"/>
      <c r="J161" s="124"/>
      <c r="K161" s="124"/>
      <c r="L161" s="124"/>
      <c r="M161" s="124"/>
      <c r="N161" s="124" t="s">
        <v>29</v>
      </c>
      <c r="O161" s="124">
        <v>1</v>
      </c>
      <c r="P161" s="125" t="s">
        <v>52</v>
      </c>
      <c r="Q161" s="125">
        <v>1</v>
      </c>
      <c r="R161" s="124" t="s">
        <v>63</v>
      </c>
      <c r="S161" s="124">
        <v>1</v>
      </c>
      <c r="T161" s="135"/>
      <c r="U161" s="124"/>
      <c r="V161" s="125"/>
      <c r="W161" s="125"/>
      <c r="X161" s="125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/>
      <c r="AQ161" s="124"/>
      <c r="AR161" s="124"/>
      <c r="AS161" s="124"/>
      <c r="AT161" s="124"/>
      <c r="AU161" s="124"/>
      <c r="AV161" s="124"/>
      <c r="AW161" s="124"/>
      <c r="AX161" s="124">
        <f>(I161+K161+M161)</f>
        <v>0</v>
      </c>
      <c r="AY161" s="124">
        <f t="shared" ref="AY161:AY177" si="28">(O161+Q161+S161+U161+W161+Y161+AA161+AC161+AE161+AG161+AI161+AK161+AM161)</f>
        <v>3</v>
      </c>
      <c r="AZ161" s="124">
        <f t="shared" ref="AZ161:AZ177" si="29">(AX161*5+AY161*5+E161*2.5+G161*2.5+AO161+AQ161)</f>
        <v>15</v>
      </c>
    </row>
    <row r="162" spans="1:52">
      <c r="A162" s="124"/>
      <c r="B162" s="126">
        <v>20219123309</v>
      </c>
      <c r="C162" s="126" t="s">
        <v>443</v>
      </c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 t="s">
        <v>29</v>
      </c>
      <c r="O162" s="124">
        <v>1</v>
      </c>
      <c r="P162" s="124" t="s">
        <v>69</v>
      </c>
      <c r="Q162" s="124">
        <v>1</v>
      </c>
      <c r="R162" s="125" t="s">
        <v>52</v>
      </c>
      <c r="S162" s="125">
        <v>1</v>
      </c>
      <c r="T162" s="125" t="s">
        <v>100</v>
      </c>
      <c r="U162" s="125">
        <v>1</v>
      </c>
      <c r="V162" s="124" t="s">
        <v>54</v>
      </c>
      <c r="W162" s="124">
        <v>1</v>
      </c>
      <c r="X162" s="124" t="s">
        <v>55</v>
      </c>
      <c r="Y162" s="124">
        <v>1</v>
      </c>
      <c r="Z162" s="124" t="s">
        <v>63</v>
      </c>
      <c r="AA162" s="124">
        <v>1</v>
      </c>
      <c r="AB162" s="124"/>
      <c r="AC162" s="124"/>
      <c r="AD162" s="124"/>
      <c r="AE162" s="124"/>
      <c r="AF162" s="124"/>
      <c r="AG162" s="124"/>
      <c r="AH162" s="124"/>
      <c r="AI162" s="124"/>
      <c r="AJ162" s="124"/>
      <c r="AK162" s="124"/>
      <c r="AL162" s="124"/>
      <c r="AM162" s="124"/>
      <c r="AN162" s="124"/>
      <c r="AO162" s="124"/>
      <c r="AP162" s="124"/>
      <c r="AQ162" s="124"/>
      <c r="AR162" s="124"/>
      <c r="AS162" s="124"/>
      <c r="AT162" s="124"/>
      <c r="AU162" s="124"/>
      <c r="AV162" s="124"/>
      <c r="AW162" s="124"/>
      <c r="AX162" s="124">
        <f t="shared" ref="AX162:AX177" si="30">(I162+K162+M162)</f>
        <v>0</v>
      </c>
      <c r="AY162" s="124">
        <f t="shared" si="28"/>
        <v>7</v>
      </c>
      <c r="AZ162" s="124">
        <f t="shared" si="29"/>
        <v>35</v>
      </c>
    </row>
    <row r="163" spans="1:52">
      <c r="A163" s="124"/>
      <c r="B163" s="126">
        <v>22219122322</v>
      </c>
      <c r="C163" s="126" t="s">
        <v>444</v>
      </c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 t="s">
        <v>69</v>
      </c>
      <c r="O163" s="124">
        <v>1</v>
      </c>
      <c r="P163" s="125" t="s">
        <v>100</v>
      </c>
      <c r="Q163" s="125">
        <v>1</v>
      </c>
      <c r="R163" s="124" t="s">
        <v>55</v>
      </c>
      <c r="S163" s="124">
        <v>1</v>
      </c>
      <c r="T163" s="124" t="s">
        <v>63</v>
      </c>
      <c r="U163" s="124">
        <v>1</v>
      </c>
      <c r="V163" s="124" t="s">
        <v>49</v>
      </c>
      <c r="W163" s="124">
        <v>1</v>
      </c>
      <c r="X163" s="124" t="s">
        <v>91</v>
      </c>
      <c r="Y163" s="124">
        <v>1</v>
      </c>
      <c r="Z163" s="128" t="s">
        <v>38</v>
      </c>
      <c r="AA163" s="128">
        <v>1</v>
      </c>
      <c r="AB163" s="128" t="s">
        <v>96</v>
      </c>
      <c r="AC163" s="128">
        <v>1</v>
      </c>
      <c r="AD163" s="128" t="s">
        <v>46</v>
      </c>
      <c r="AE163" s="128">
        <v>1</v>
      </c>
      <c r="AF163" s="124"/>
      <c r="AG163" s="124"/>
      <c r="AH163" s="124"/>
      <c r="AI163" s="124"/>
      <c r="AJ163" s="124"/>
      <c r="AK163" s="124"/>
      <c r="AL163" s="124"/>
      <c r="AM163" s="124"/>
      <c r="AN163" s="124"/>
      <c r="AO163" s="124"/>
      <c r="AP163" s="124"/>
      <c r="AQ163" s="124"/>
      <c r="AR163" s="124"/>
      <c r="AS163" s="124"/>
      <c r="AT163" s="124"/>
      <c r="AU163" s="124"/>
      <c r="AV163" s="124"/>
      <c r="AW163" s="124"/>
      <c r="AX163" s="124">
        <f t="shared" si="30"/>
        <v>0</v>
      </c>
      <c r="AY163" s="124">
        <f t="shared" si="28"/>
        <v>9</v>
      </c>
      <c r="AZ163" s="124">
        <f t="shared" si="29"/>
        <v>45</v>
      </c>
    </row>
    <row r="164" spans="1:52">
      <c r="A164" s="124"/>
      <c r="B164" s="126">
        <v>22219122108</v>
      </c>
      <c r="C164" s="126" t="s">
        <v>445</v>
      </c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 t="s">
        <v>69</v>
      </c>
      <c r="O164" s="124">
        <v>1</v>
      </c>
      <c r="P164" s="125" t="s">
        <v>100</v>
      </c>
      <c r="Q164" s="125">
        <v>1</v>
      </c>
      <c r="R164" s="124" t="s">
        <v>55</v>
      </c>
      <c r="S164" s="124">
        <v>1</v>
      </c>
      <c r="T164" s="124" t="s">
        <v>63</v>
      </c>
      <c r="U164" s="124">
        <v>1</v>
      </c>
      <c r="V164" s="124" t="s">
        <v>49</v>
      </c>
      <c r="W164" s="124">
        <v>1</v>
      </c>
      <c r="X164" s="128" t="s">
        <v>38</v>
      </c>
      <c r="Y164" s="128">
        <v>1</v>
      </c>
      <c r="Z164" s="124" t="s">
        <v>46</v>
      </c>
      <c r="AA164" s="124">
        <v>1</v>
      </c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5"/>
      <c r="AQ164" s="125"/>
      <c r="AR164" s="125"/>
      <c r="AS164" s="125"/>
      <c r="AT164" s="124"/>
      <c r="AU164" s="124"/>
      <c r="AV164" s="124"/>
      <c r="AW164" s="124"/>
      <c r="AX164" s="124">
        <f t="shared" si="30"/>
        <v>0</v>
      </c>
      <c r="AY164" s="124">
        <f t="shared" si="28"/>
        <v>7</v>
      </c>
      <c r="AZ164" s="124">
        <f t="shared" si="29"/>
        <v>35</v>
      </c>
    </row>
    <row r="165" spans="1:52">
      <c r="A165" s="124"/>
      <c r="B165" s="126">
        <v>22219122601</v>
      </c>
      <c r="C165" s="126" t="s">
        <v>446</v>
      </c>
      <c r="D165" s="124"/>
      <c r="E165" s="124"/>
      <c r="F165" s="124"/>
      <c r="G165" s="124"/>
      <c r="H165" s="124"/>
      <c r="I165" s="124"/>
      <c r="J165" s="124"/>
      <c r="K165" s="124"/>
      <c r="L165" s="124"/>
      <c r="M165" s="124"/>
      <c r="N165" s="124" t="s">
        <v>69</v>
      </c>
      <c r="O165" s="124">
        <v>1</v>
      </c>
      <c r="P165" s="124" t="s">
        <v>55</v>
      </c>
      <c r="Q165" s="124">
        <v>1</v>
      </c>
      <c r="R165" s="124" t="s">
        <v>63</v>
      </c>
      <c r="S165" s="124">
        <v>1</v>
      </c>
      <c r="T165" s="128" t="s">
        <v>38</v>
      </c>
      <c r="U165" s="128">
        <v>1</v>
      </c>
      <c r="V165" s="124" t="s">
        <v>46</v>
      </c>
      <c r="W165" s="124">
        <v>1</v>
      </c>
      <c r="X165" s="124"/>
      <c r="Y165" s="124"/>
      <c r="Z165" s="124"/>
      <c r="AA165" s="124"/>
      <c r="AB165" s="124"/>
      <c r="AC165" s="124"/>
      <c r="AD165" s="124"/>
      <c r="AE165" s="124"/>
      <c r="AF165" s="124"/>
      <c r="AG165" s="124"/>
      <c r="AH165" s="124"/>
      <c r="AI165" s="124"/>
      <c r="AJ165" s="124"/>
      <c r="AK165" s="124"/>
      <c r="AL165" s="124"/>
      <c r="AM165" s="124"/>
      <c r="AN165" s="124"/>
      <c r="AO165" s="124"/>
      <c r="AP165" s="125"/>
      <c r="AQ165" s="125"/>
      <c r="AR165" s="125" t="s">
        <v>100</v>
      </c>
      <c r="AS165" s="125">
        <v>1</v>
      </c>
      <c r="AT165" s="124"/>
      <c r="AU165" s="124"/>
      <c r="AV165" s="124"/>
      <c r="AW165" s="124"/>
      <c r="AX165" s="124">
        <f t="shared" si="30"/>
        <v>0</v>
      </c>
      <c r="AY165" s="124">
        <f t="shared" si="28"/>
        <v>5</v>
      </c>
      <c r="AZ165" s="124">
        <f t="shared" si="29"/>
        <v>25</v>
      </c>
    </row>
    <row r="166" spans="1:52">
      <c r="A166" s="124"/>
      <c r="B166" s="126">
        <v>22219122811</v>
      </c>
      <c r="C166" s="126" t="s">
        <v>447</v>
      </c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 t="s">
        <v>55</v>
      </c>
      <c r="O166" s="124">
        <v>1</v>
      </c>
      <c r="P166" s="124" t="s">
        <v>63</v>
      </c>
      <c r="Q166" s="124">
        <v>1</v>
      </c>
      <c r="R166" s="124" t="s">
        <v>46</v>
      </c>
      <c r="S166" s="124">
        <v>1</v>
      </c>
      <c r="T166" s="124"/>
      <c r="U166" s="124"/>
      <c r="V166" s="124"/>
      <c r="W166" s="124"/>
      <c r="X166" s="124"/>
      <c r="Y166" s="124"/>
      <c r="Z166" s="124"/>
      <c r="AA166" s="124"/>
      <c r="AB166" s="124"/>
      <c r="AC166" s="124"/>
      <c r="AD166" s="124"/>
      <c r="AE166" s="124"/>
      <c r="AF166" s="124"/>
      <c r="AG166" s="124"/>
      <c r="AH166" s="124"/>
      <c r="AI166" s="124"/>
      <c r="AJ166" s="124"/>
      <c r="AK166" s="124"/>
      <c r="AL166" s="124"/>
      <c r="AM166" s="124"/>
      <c r="AN166" s="124" t="s">
        <v>69</v>
      </c>
      <c r="AO166" s="124">
        <v>1</v>
      </c>
      <c r="AP166" s="125"/>
      <c r="AQ166" s="125"/>
      <c r="AR166" s="125" t="s">
        <v>100</v>
      </c>
      <c r="AS166" s="125">
        <v>1</v>
      </c>
      <c r="AT166" s="124"/>
      <c r="AU166" s="124"/>
      <c r="AV166" s="124"/>
      <c r="AW166" s="124"/>
      <c r="AX166" s="124">
        <f t="shared" si="30"/>
        <v>0</v>
      </c>
      <c r="AY166" s="124">
        <f t="shared" si="28"/>
        <v>3</v>
      </c>
      <c r="AZ166" s="124">
        <f t="shared" si="29"/>
        <v>16</v>
      </c>
    </row>
    <row r="167" spans="1:52">
      <c r="A167" s="124"/>
      <c r="B167" s="126">
        <v>22219122518</v>
      </c>
      <c r="C167" s="126" t="s">
        <v>448</v>
      </c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5"/>
      <c r="O167" s="125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/>
      <c r="AK167" s="124"/>
      <c r="AL167" s="124"/>
      <c r="AM167" s="124"/>
      <c r="AN167" s="124" t="s">
        <v>69</v>
      </c>
      <c r="AO167" s="124">
        <v>1</v>
      </c>
      <c r="AP167" s="125"/>
      <c r="AQ167" s="125"/>
      <c r="AR167" s="125"/>
      <c r="AS167" s="125"/>
      <c r="AT167" s="124"/>
      <c r="AU167" s="124"/>
      <c r="AV167" s="124"/>
      <c r="AW167" s="124"/>
      <c r="AX167" s="124">
        <f t="shared" si="30"/>
        <v>0</v>
      </c>
      <c r="AY167" s="124">
        <f t="shared" si="28"/>
        <v>0</v>
      </c>
      <c r="AZ167" s="124">
        <f t="shared" si="29"/>
        <v>1</v>
      </c>
    </row>
    <row r="168" spans="1:52">
      <c r="A168" s="124"/>
      <c r="B168" s="126">
        <v>22219122722</v>
      </c>
      <c r="C168" s="126" t="s">
        <v>449</v>
      </c>
      <c r="D168" s="124"/>
      <c r="E168" s="124"/>
      <c r="F168" s="124"/>
      <c r="G168" s="124"/>
      <c r="H168" s="124"/>
      <c r="I168" s="124"/>
      <c r="J168" s="124"/>
      <c r="K168" s="124"/>
      <c r="L168" s="124"/>
      <c r="M168" s="124"/>
      <c r="N168" s="124" t="s">
        <v>63</v>
      </c>
      <c r="O168" s="124">
        <v>1</v>
      </c>
      <c r="P168" s="124"/>
      <c r="Q168" s="124"/>
      <c r="R168" s="124"/>
      <c r="S168" s="124"/>
      <c r="T168" s="124"/>
      <c r="U168" s="124"/>
      <c r="V168" s="124"/>
      <c r="W168" s="124"/>
      <c r="X168" s="124"/>
      <c r="Y168" s="124"/>
      <c r="Z168" s="124"/>
      <c r="AA168" s="124"/>
      <c r="AB168" s="124"/>
      <c r="AC168" s="124"/>
      <c r="AD168" s="124"/>
      <c r="AE168" s="124"/>
      <c r="AF168" s="124"/>
      <c r="AG168" s="124"/>
      <c r="AH168" s="124"/>
      <c r="AI168" s="124"/>
      <c r="AJ168" s="124"/>
      <c r="AK168" s="124"/>
      <c r="AL168" s="124"/>
      <c r="AM168" s="124"/>
      <c r="AN168" s="124"/>
      <c r="AO168" s="124"/>
      <c r="AP168" s="124"/>
      <c r="AQ168" s="124"/>
      <c r="AR168" s="124" t="s">
        <v>69</v>
      </c>
      <c r="AS168" s="124">
        <v>1</v>
      </c>
      <c r="AT168" s="125"/>
      <c r="AU168" s="125"/>
      <c r="AV168" s="124"/>
      <c r="AW168" s="124"/>
      <c r="AX168" s="124">
        <f t="shared" si="30"/>
        <v>0</v>
      </c>
      <c r="AY168" s="124">
        <f t="shared" si="28"/>
        <v>1</v>
      </c>
      <c r="AZ168" s="124">
        <f t="shared" si="29"/>
        <v>5</v>
      </c>
    </row>
    <row r="169" spans="1:52">
      <c r="A169" s="124"/>
      <c r="B169" s="126">
        <v>22219122723</v>
      </c>
      <c r="C169" s="126" t="s">
        <v>450</v>
      </c>
      <c r="D169" s="124"/>
      <c r="E169" s="124"/>
      <c r="F169" s="124"/>
      <c r="G169" s="124"/>
      <c r="H169" s="124"/>
      <c r="I169" s="124"/>
      <c r="J169" s="124"/>
      <c r="K169" s="124"/>
      <c r="L169" s="124"/>
      <c r="M169" s="124"/>
      <c r="N169" s="124" t="s">
        <v>38</v>
      </c>
      <c r="O169" s="124">
        <v>1</v>
      </c>
      <c r="P169" s="124"/>
      <c r="Q169" s="124"/>
      <c r="R169" s="124"/>
      <c r="S169" s="124"/>
      <c r="T169" s="124"/>
      <c r="U169" s="124"/>
      <c r="V169" s="124"/>
      <c r="W169" s="124"/>
      <c r="X169" s="124"/>
      <c r="Y169" s="124"/>
      <c r="Z169" s="124"/>
      <c r="AA169" s="124"/>
      <c r="AB169" s="124"/>
      <c r="AC169" s="124"/>
      <c r="AD169" s="124"/>
      <c r="AE169" s="124"/>
      <c r="AF169" s="124"/>
      <c r="AG169" s="124"/>
      <c r="AH169" s="124"/>
      <c r="AI169" s="124"/>
      <c r="AJ169" s="124"/>
      <c r="AK169" s="124"/>
      <c r="AL169" s="124"/>
      <c r="AM169" s="124"/>
      <c r="AN169" s="124"/>
      <c r="AO169" s="124"/>
      <c r="AP169" s="125"/>
      <c r="AQ169" s="125"/>
      <c r="AR169" s="125" t="s">
        <v>100</v>
      </c>
      <c r="AS169" s="125">
        <v>1</v>
      </c>
      <c r="AT169" s="125"/>
      <c r="AU169" s="125"/>
      <c r="AV169" s="124"/>
      <c r="AW169" s="124"/>
      <c r="AX169" s="124">
        <f t="shared" si="30"/>
        <v>0</v>
      </c>
      <c r="AY169" s="124">
        <f t="shared" si="28"/>
        <v>1</v>
      </c>
      <c r="AZ169" s="124">
        <f t="shared" si="29"/>
        <v>5</v>
      </c>
    </row>
    <row r="170" spans="1:52">
      <c r="A170" s="124"/>
      <c r="B170" s="126">
        <v>22219122727</v>
      </c>
      <c r="C170" s="126" t="s">
        <v>451</v>
      </c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 t="s">
        <v>38</v>
      </c>
      <c r="O170" s="124">
        <v>1</v>
      </c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/>
      <c r="AO170" s="124"/>
      <c r="AP170" s="125"/>
      <c r="AQ170" s="125"/>
      <c r="AR170" s="125" t="s">
        <v>100</v>
      </c>
      <c r="AS170" s="125">
        <v>1</v>
      </c>
      <c r="AT170" s="125"/>
      <c r="AU170" s="125"/>
      <c r="AV170" s="124"/>
      <c r="AW170" s="124"/>
      <c r="AX170" s="124">
        <f t="shared" si="30"/>
        <v>0</v>
      </c>
      <c r="AY170" s="124">
        <f t="shared" si="28"/>
        <v>1</v>
      </c>
      <c r="AZ170" s="124">
        <f t="shared" si="29"/>
        <v>5</v>
      </c>
    </row>
    <row r="171" spans="1:52">
      <c r="A171" s="124"/>
      <c r="B171" s="126">
        <v>21219122113</v>
      </c>
      <c r="C171" s="126" t="s">
        <v>452</v>
      </c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124"/>
      <c r="W171" s="124"/>
      <c r="X171" s="124"/>
      <c r="Y171" s="124"/>
      <c r="Z171" s="124"/>
      <c r="AA171" s="124"/>
      <c r="AB171" s="124"/>
      <c r="AC171" s="124"/>
      <c r="AD171" s="124"/>
      <c r="AE171" s="124"/>
      <c r="AF171" s="124"/>
      <c r="AG171" s="124"/>
      <c r="AH171" s="124"/>
      <c r="AI171" s="124"/>
      <c r="AJ171" s="124"/>
      <c r="AK171" s="124"/>
      <c r="AL171" s="124"/>
      <c r="AM171" s="124"/>
      <c r="AN171" s="124"/>
      <c r="AO171" s="124"/>
      <c r="AP171" s="125"/>
      <c r="AQ171" s="125"/>
      <c r="AR171" s="125" t="s">
        <v>100</v>
      </c>
      <c r="AS171" s="125">
        <v>1</v>
      </c>
      <c r="AT171" s="124"/>
      <c r="AU171" s="124"/>
      <c r="AV171" s="124"/>
      <c r="AW171" s="124"/>
      <c r="AX171" s="124">
        <f t="shared" si="30"/>
        <v>0</v>
      </c>
      <c r="AY171" s="124">
        <f t="shared" si="28"/>
        <v>0</v>
      </c>
      <c r="AZ171" s="124">
        <f t="shared" si="29"/>
        <v>0</v>
      </c>
    </row>
    <row r="172" spans="1:52">
      <c r="A172" s="124"/>
      <c r="B172" s="126">
        <v>22219122918</v>
      </c>
      <c r="C172" s="126" t="s">
        <v>453</v>
      </c>
      <c r="D172" s="124"/>
      <c r="E172" s="124"/>
      <c r="F172" s="124"/>
      <c r="G172" s="124"/>
      <c r="H172" s="124"/>
      <c r="I172" s="124"/>
      <c r="J172" s="124"/>
      <c r="K172" s="124"/>
      <c r="L172" s="124"/>
      <c r="M172" s="124"/>
      <c r="N172" s="124" t="s">
        <v>63</v>
      </c>
      <c r="O172" s="124">
        <v>1</v>
      </c>
      <c r="P172" s="124"/>
      <c r="Q172" s="124"/>
      <c r="R172" s="124"/>
      <c r="S172" s="124"/>
      <c r="T172" s="124"/>
      <c r="U172" s="124"/>
      <c r="V172" s="124"/>
      <c r="W172" s="124"/>
      <c r="X172" s="124"/>
      <c r="Y172" s="124"/>
      <c r="Z172" s="124"/>
      <c r="AA172" s="124"/>
      <c r="AB172" s="124"/>
      <c r="AC172" s="124"/>
      <c r="AD172" s="124"/>
      <c r="AE172" s="124"/>
      <c r="AF172" s="124"/>
      <c r="AG172" s="124"/>
      <c r="AH172" s="124"/>
      <c r="AI172" s="124"/>
      <c r="AJ172" s="135"/>
      <c r="AK172" s="135"/>
      <c r="AL172" s="135"/>
      <c r="AM172" s="135"/>
      <c r="AN172" s="135"/>
      <c r="AO172" s="125"/>
      <c r="AP172" s="125"/>
      <c r="AQ172" s="125"/>
      <c r="AR172" s="125" t="s">
        <v>100</v>
      </c>
      <c r="AS172" s="125">
        <v>1</v>
      </c>
      <c r="AT172" s="135"/>
      <c r="AU172" s="125"/>
      <c r="AV172" s="124"/>
      <c r="AW172" s="124"/>
      <c r="AX172" s="124">
        <f t="shared" si="30"/>
        <v>0</v>
      </c>
      <c r="AY172" s="124">
        <f t="shared" si="28"/>
        <v>1</v>
      </c>
      <c r="AZ172" s="124">
        <f t="shared" si="29"/>
        <v>5</v>
      </c>
    </row>
    <row r="173" spans="1:52">
      <c r="A173" s="124"/>
      <c r="B173" s="126">
        <v>22219122927</v>
      </c>
      <c r="C173" s="126" t="s">
        <v>454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35"/>
      <c r="AK173" s="135"/>
      <c r="AL173" s="135"/>
      <c r="AM173" s="135"/>
      <c r="AN173" s="135"/>
      <c r="AO173" s="125"/>
      <c r="AP173" s="124"/>
      <c r="AQ173" s="124"/>
      <c r="AR173" s="124" t="s">
        <v>54</v>
      </c>
      <c r="AS173" s="124">
        <v>1</v>
      </c>
      <c r="AT173" s="135"/>
      <c r="AU173" s="125"/>
      <c r="AV173" s="124"/>
      <c r="AW173" s="124"/>
      <c r="AX173" s="124">
        <f t="shared" si="30"/>
        <v>0</v>
      </c>
      <c r="AY173" s="124">
        <f t="shared" si="28"/>
        <v>0</v>
      </c>
      <c r="AZ173" s="124">
        <f t="shared" si="29"/>
        <v>0</v>
      </c>
    </row>
    <row r="174" spans="1:52">
      <c r="A174" s="124"/>
      <c r="B174" s="128">
        <v>22219122215</v>
      </c>
      <c r="C174" s="129" t="s">
        <v>455</v>
      </c>
      <c r="D174" s="124"/>
      <c r="E174" s="124"/>
      <c r="F174" s="124"/>
      <c r="G174" s="124"/>
      <c r="H174" s="124"/>
      <c r="I174" s="124"/>
      <c r="J174" s="124"/>
      <c r="K174" s="124"/>
      <c r="L174" s="124"/>
      <c r="M174" s="124"/>
      <c r="N174" s="124" t="s">
        <v>63</v>
      </c>
      <c r="O174" s="124">
        <v>1</v>
      </c>
      <c r="P174" s="124" t="s">
        <v>38</v>
      </c>
      <c r="Q174" s="124">
        <v>1</v>
      </c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4"/>
      <c r="AQ174" s="124"/>
      <c r="AR174" s="124"/>
      <c r="AS174" s="124"/>
      <c r="AT174" s="124"/>
      <c r="AU174" s="124"/>
      <c r="AV174" s="124"/>
      <c r="AW174" s="124"/>
      <c r="AX174" s="124">
        <f t="shared" si="30"/>
        <v>0</v>
      </c>
      <c r="AY174" s="124">
        <f t="shared" si="28"/>
        <v>2</v>
      </c>
      <c r="AZ174" s="124">
        <f t="shared" si="29"/>
        <v>10</v>
      </c>
    </row>
    <row r="175" spans="1:52">
      <c r="A175" s="124"/>
      <c r="B175" s="128">
        <v>22219122607</v>
      </c>
      <c r="C175" s="128" t="s">
        <v>456</v>
      </c>
      <c r="D175" s="124"/>
      <c r="E175" s="124"/>
      <c r="F175" s="124"/>
      <c r="G175" s="124"/>
      <c r="H175" s="124"/>
      <c r="I175" s="124"/>
      <c r="J175" s="124"/>
      <c r="K175" s="124"/>
      <c r="L175" s="124"/>
      <c r="M175" s="124"/>
      <c r="N175" s="124" t="s">
        <v>55</v>
      </c>
      <c r="O175" s="124">
        <v>1</v>
      </c>
      <c r="P175" s="124" t="s">
        <v>63</v>
      </c>
      <c r="Q175" s="124">
        <v>1</v>
      </c>
      <c r="R175" s="124" t="s">
        <v>46</v>
      </c>
      <c r="S175" s="124">
        <v>1</v>
      </c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5"/>
      <c r="AQ175" s="125"/>
      <c r="AR175" s="125"/>
      <c r="AS175" s="125"/>
      <c r="AT175" s="125"/>
      <c r="AU175" s="125"/>
      <c r="AV175" s="124"/>
      <c r="AW175" s="124"/>
      <c r="AX175" s="124">
        <f t="shared" si="30"/>
        <v>0</v>
      </c>
      <c r="AY175" s="124">
        <f t="shared" si="28"/>
        <v>3</v>
      </c>
      <c r="AZ175" s="124">
        <f t="shared" si="29"/>
        <v>15</v>
      </c>
    </row>
    <row r="176" spans="1:52">
      <c r="A176" s="124"/>
      <c r="B176" s="130" t="s">
        <v>457</v>
      </c>
      <c r="C176" s="128" t="s">
        <v>458</v>
      </c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 t="s">
        <v>38</v>
      </c>
      <c r="O176" s="124">
        <v>1</v>
      </c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  <c r="Z176" s="124"/>
      <c r="AA176" s="124"/>
      <c r="AB176" s="124"/>
      <c r="AC176" s="124"/>
      <c r="AD176" s="124"/>
      <c r="AE176" s="124"/>
      <c r="AF176" s="124"/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35"/>
      <c r="AQ176" s="135"/>
      <c r="AR176" s="135"/>
      <c r="AS176" s="125"/>
      <c r="AT176" s="124"/>
      <c r="AU176" s="124"/>
      <c r="AV176" s="124"/>
      <c r="AW176" s="124"/>
      <c r="AX176" s="124">
        <f t="shared" si="30"/>
        <v>0</v>
      </c>
      <c r="AY176" s="124">
        <f t="shared" si="28"/>
        <v>1</v>
      </c>
      <c r="AZ176" s="124">
        <f t="shared" si="29"/>
        <v>5</v>
      </c>
    </row>
    <row r="177" spans="1:52">
      <c r="A177" s="124"/>
      <c r="B177" s="130" t="s">
        <v>459</v>
      </c>
      <c r="C177" s="128" t="s">
        <v>460</v>
      </c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 t="s">
        <v>46</v>
      </c>
      <c r="O177" s="124">
        <v>1</v>
      </c>
      <c r="P177" s="125"/>
      <c r="Q177" s="125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24"/>
      <c r="AH177" s="124"/>
      <c r="AI177" s="124"/>
      <c r="AJ177" s="124"/>
      <c r="AK177" s="124"/>
      <c r="AL177" s="124"/>
      <c r="AM177" s="124"/>
      <c r="AN177" s="124"/>
      <c r="AO177" s="124"/>
      <c r="AP177" s="124"/>
      <c r="AQ177" s="124"/>
      <c r="AR177" s="124"/>
      <c r="AS177" s="124"/>
      <c r="AT177" s="124"/>
      <c r="AU177" s="124"/>
      <c r="AV177" s="124"/>
      <c r="AW177" s="124"/>
      <c r="AX177" s="124">
        <f t="shared" si="30"/>
        <v>0</v>
      </c>
      <c r="AY177" s="124">
        <f t="shared" si="28"/>
        <v>1</v>
      </c>
      <c r="AZ177" s="124">
        <f t="shared" si="29"/>
        <v>5</v>
      </c>
    </row>
  </sheetData>
  <sheetProtection formatCells="0" insertHyperlinks="0" autoFilter="0"/>
  <mergeCells count="108">
    <mergeCell ref="D1:E1"/>
    <mergeCell ref="F1:G1"/>
    <mergeCell ref="H1:M1"/>
    <mergeCell ref="N1:AM1"/>
    <mergeCell ref="AN1:AQ1"/>
    <mergeCell ref="AR1:AW1"/>
    <mergeCell ref="AX1:AY1"/>
    <mergeCell ref="D25:E25"/>
    <mergeCell ref="F25:G25"/>
    <mergeCell ref="H25:M25"/>
    <mergeCell ref="N25:AM25"/>
    <mergeCell ref="AN25:AQ25"/>
    <mergeCell ref="AR25:AW25"/>
    <mergeCell ref="AX25:AY25"/>
    <mergeCell ref="D51:E51"/>
    <mergeCell ref="F51:G51"/>
    <mergeCell ref="H51:M51"/>
    <mergeCell ref="N51:AM51"/>
    <mergeCell ref="AN51:AQ51"/>
    <mergeCell ref="AR51:AW51"/>
    <mergeCell ref="AX51:AY51"/>
    <mergeCell ref="D64:E64"/>
    <mergeCell ref="F64:G64"/>
    <mergeCell ref="H64:M64"/>
    <mergeCell ref="N64:AM64"/>
    <mergeCell ref="AN64:AQ64"/>
    <mergeCell ref="AR64:AW64"/>
    <mergeCell ref="AX64:AY64"/>
    <mergeCell ref="D82:E82"/>
    <mergeCell ref="F82:G82"/>
    <mergeCell ref="H82:M82"/>
    <mergeCell ref="N82:AM82"/>
    <mergeCell ref="AN82:AQ82"/>
    <mergeCell ref="AR82:AW82"/>
    <mergeCell ref="AX82:AY82"/>
    <mergeCell ref="D102:E102"/>
    <mergeCell ref="F102:G102"/>
    <mergeCell ref="H102:M102"/>
    <mergeCell ref="N102:AM102"/>
    <mergeCell ref="AN102:AQ102"/>
    <mergeCell ref="AR102:AW102"/>
    <mergeCell ref="AX102:AY102"/>
    <mergeCell ref="D120:E120"/>
    <mergeCell ref="F120:G120"/>
    <mergeCell ref="H120:M120"/>
    <mergeCell ref="N120:AM120"/>
    <mergeCell ref="AN120:AQ120"/>
    <mergeCell ref="AR120:AW120"/>
    <mergeCell ref="AX120:AY120"/>
    <mergeCell ref="D143:E143"/>
    <mergeCell ref="F143:G143"/>
    <mergeCell ref="H143:M143"/>
    <mergeCell ref="N143:AM143"/>
    <mergeCell ref="AN143:AQ143"/>
    <mergeCell ref="AR143:AW143"/>
    <mergeCell ref="AX143:AY143"/>
    <mergeCell ref="D159:E159"/>
    <mergeCell ref="F159:G159"/>
    <mergeCell ref="H159:M159"/>
    <mergeCell ref="N159:AM159"/>
    <mergeCell ref="AN159:AQ159"/>
    <mergeCell ref="AR159:AW159"/>
    <mergeCell ref="AX159:AY159"/>
    <mergeCell ref="A1:A2"/>
    <mergeCell ref="A3:A23"/>
    <mergeCell ref="A25:A26"/>
    <mergeCell ref="A27:A49"/>
    <mergeCell ref="A51:A52"/>
    <mergeCell ref="A53:A62"/>
    <mergeCell ref="A64:A65"/>
    <mergeCell ref="A66:A80"/>
    <mergeCell ref="A82:A83"/>
    <mergeCell ref="A84:A100"/>
    <mergeCell ref="A102:A103"/>
    <mergeCell ref="A104:A118"/>
    <mergeCell ref="A120:A121"/>
    <mergeCell ref="A122:A141"/>
    <mergeCell ref="A143:A144"/>
    <mergeCell ref="A145:A157"/>
    <mergeCell ref="A159:A160"/>
    <mergeCell ref="A161:A177"/>
    <mergeCell ref="B1:B2"/>
    <mergeCell ref="B25:B26"/>
    <mergeCell ref="B51:B52"/>
    <mergeCell ref="B64:B65"/>
    <mergeCell ref="B82:B83"/>
    <mergeCell ref="B102:B103"/>
    <mergeCell ref="B120:B121"/>
    <mergeCell ref="B143:B144"/>
    <mergeCell ref="B159:B160"/>
    <mergeCell ref="C1:C2"/>
    <mergeCell ref="C25:C26"/>
    <mergeCell ref="C51:C52"/>
    <mergeCell ref="C64:C65"/>
    <mergeCell ref="C82:C83"/>
    <mergeCell ref="C102:C103"/>
    <mergeCell ref="C120:C121"/>
    <mergeCell ref="C143:C144"/>
    <mergeCell ref="C159:C160"/>
    <mergeCell ref="AZ1:AZ2"/>
    <mergeCell ref="AZ25:AZ26"/>
    <mergeCell ref="AZ51:AZ52"/>
    <mergeCell ref="AZ64:AZ65"/>
    <mergeCell ref="AZ82:AZ83"/>
    <mergeCell ref="AZ102:AZ103"/>
    <mergeCell ref="AZ120:AZ121"/>
    <mergeCell ref="AZ143:AZ144"/>
    <mergeCell ref="AZ159:AZ16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J278"/>
  <sheetViews>
    <sheetView zoomScale="30" zoomScaleNormal="30" workbookViewId="0">
      <selection activeCell="BM51" sqref="BM51"/>
    </sheetView>
  </sheetViews>
  <sheetFormatPr defaultColWidth="9.66363636363636" defaultRowHeight="14"/>
  <cols>
    <col min="1" max="1" width="19.9272727272727" customWidth="1"/>
    <col min="2" max="2" width="13.9272727272727" style="2" customWidth="1"/>
    <col min="3" max="3" width="9" style="2" customWidth="1"/>
    <col min="4" max="4" width="22.0636363636364" style="2" customWidth="1"/>
    <col min="5" max="5" width="6.33636363636364" customWidth="1"/>
    <col min="6" max="6" width="22.0636363636364" customWidth="1"/>
    <col min="7" max="7" width="6.33636363636364" customWidth="1"/>
    <col min="8" max="8" width="22.0636363636364" customWidth="1"/>
    <col min="9" max="9" width="6.33636363636364" customWidth="1"/>
    <col min="10" max="10" width="22.0636363636364" customWidth="1"/>
    <col min="11" max="11" width="6.33636363636364" customWidth="1"/>
    <col min="12" max="12" width="22.0636363636364" customWidth="1"/>
    <col min="13" max="13" width="7.33636363636364" customWidth="1"/>
    <col min="14" max="14" width="14.9272727272727" customWidth="1"/>
    <col min="15" max="15" width="7.33636363636364" customWidth="1"/>
    <col min="16" max="16" width="22.0636363636364" customWidth="1"/>
    <col min="17" max="17" width="7.33636363636364" style="8" customWidth="1"/>
    <col min="18" max="18" width="13.9272727272727" customWidth="1"/>
    <col min="19" max="19" width="7.33636363636364" customWidth="1"/>
    <col min="20" max="20" width="13.9272727272727" customWidth="1"/>
    <col min="21" max="21" width="6.33636363636364" customWidth="1"/>
    <col min="22" max="22" width="13.9272727272727" customWidth="1"/>
    <col min="23" max="23" width="6.33636363636364" customWidth="1"/>
    <col min="24" max="24" width="22.0636363636364" customWidth="1"/>
    <col min="25" max="25" width="6.33636363636364" customWidth="1"/>
    <col min="26" max="26" width="11.4636363636364" customWidth="1"/>
    <col min="27" max="27" width="6.6" customWidth="1"/>
    <col min="28" max="28" width="12.9272727272727" customWidth="1"/>
    <col min="29" max="29" width="6.33636363636364" customWidth="1"/>
    <col min="30" max="30" width="12.2" customWidth="1"/>
    <col min="31" max="31" width="6.33636363636364" customWidth="1"/>
    <col min="32" max="32" width="13.4" customWidth="1"/>
    <col min="33" max="33" width="6.33636363636364" customWidth="1"/>
    <col min="34" max="34" width="12.9272727272727" customWidth="1"/>
    <col min="35" max="35" width="6.33636363636364" customWidth="1"/>
    <col min="36" max="36" width="14.3363636363636" customWidth="1"/>
    <col min="37" max="37" width="6.33636363636364" customWidth="1"/>
    <col min="38" max="38" width="13.2" customWidth="1"/>
    <col min="39" max="39" width="6.33636363636364" customWidth="1"/>
    <col min="40" max="40" width="13.3363636363636" customWidth="1"/>
    <col min="41" max="41" width="6.33636363636364" customWidth="1"/>
    <col min="42" max="42" width="11.4636363636364" customWidth="1"/>
    <col min="43" max="43" width="6.33636363636364" customWidth="1"/>
    <col min="44" max="44" width="11.5272727272727" customWidth="1"/>
    <col min="45" max="45" width="6.33636363636364" customWidth="1"/>
    <col min="46" max="46" width="12.6" customWidth="1"/>
    <col min="47" max="47" width="6.33636363636364" customWidth="1"/>
    <col min="48" max="48" width="13.3363636363636" customWidth="1"/>
    <col min="49" max="49" width="6.33636363636364" customWidth="1"/>
    <col min="50" max="50" width="20.9272727272727" customWidth="1"/>
    <col min="51" max="51" width="6.33636363636364" customWidth="1"/>
    <col min="52" max="52" width="19.5272727272727" customWidth="1"/>
    <col min="53" max="53" width="8.06363636363636" customWidth="1"/>
    <col min="54" max="54" width="15.2" customWidth="1"/>
    <col min="55" max="55" width="6.33636363636364" customWidth="1"/>
    <col min="56" max="56" width="13.8636363636364" customWidth="1"/>
    <col min="57" max="57" width="6.33636363636364" customWidth="1"/>
    <col min="58" max="58" width="14.4636363636364" customWidth="1"/>
    <col min="59" max="59" width="6.33636363636364" customWidth="1"/>
    <col min="60" max="60" width="22.0636363636364" customWidth="1"/>
    <col min="61" max="61" width="6.6" customWidth="1"/>
    <col min="62" max="62" width="22.0636363636364" customWidth="1"/>
    <col min="63" max="63" width="6.33636363636364" customWidth="1"/>
    <col min="64" max="65" width="10.4636363636364" customWidth="1"/>
  </cols>
  <sheetData>
    <row r="1" spans="1:66">
      <c r="A1" s="6" t="s">
        <v>461</v>
      </c>
      <c r="B1" s="6" t="s">
        <v>1</v>
      </c>
      <c r="C1" s="6" t="s">
        <v>2</v>
      </c>
      <c r="D1" s="50" t="s">
        <v>3</v>
      </c>
      <c r="E1" s="50"/>
      <c r="F1" s="50" t="s">
        <v>5</v>
      </c>
      <c r="G1" s="50"/>
      <c r="H1" s="50"/>
      <c r="I1" s="50"/>
      <c r="J1" s="50"/>
      <c r="K1" s="50"/>
      <c r="L1" s="50"/>
      <c r="M1" s="50"/>
      <c r="N1" s="50"/>
      <c r="O1" s="50"/>
      <c r="P1" s="69"/>
      <c r="Q1" s="50"/>
      <c r="R1" s="71"/>
      <c r="S1" s="50"/>
      <c r="T1" s="50"/>
      <c r="U1" s="50"/>
      <c r="V1" s="50"/>
      <c r="W1" s="50"/>
      <c r="X1" s="50"/>
      <c r="Y1" s="50"/>
      <c r="Z1" s="50"/>
      <c r="AA1" s="50"/>
      <c r="AB1" s="50" t="s">
        <v>462</v>
      </c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 t="s">
        <v>7</v>
      </c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 t="s">
        <v>8</v>
      </c>
      <c r="BK1" s="50"/>
      <c r="BL1" s="50" t="s">
        <v>9</v>
      </c>
      <c r="BM1" s="50"/>
      <c r="BN1" s="50" t="s">
        <v>10</v>
      </c>
    </row>
    <row r="2" spans="1:66">
      <c r="A2" s="6"/>
      <c r="B2" s="6"/>
      <c r="C2" s="6"/>
      <c r="D2" s="50" t="s">
        <v>11</v>
      </c>
      <c r="E2" s="50" t="s">
        <v>12</v>
      </c>
      <c r="F2" s="50" t="s">
        <v>11</v>
      </c>
      <c r="G2" s="50" t="s">
        <v>12</v>
      </c>
      <c r="H2" s="50" t="s">
        <v>11</v>
      </c>
      <c r="I2" s="50" t="s">
        <v>12</v>
      </c>
      <c r="J2" s="50" t="s">
        <v>11</v>
      </c>
      <c r="K2" s="50" t="s">
        <v>12</v>
      </c>
      <c r="L2" s="50" t="s">
        <v>11</v>
      </c>
      <c r="M2" s="50" t="s">
        <v>12</v>
      </c>
      <c r="N2" s="50" t="s">
        <v>11</v>
      </c>
      <c r="O2" s="50" t="s">
        <v>12</v>
      </c>
      <c r="P2" s="69" t="s">
        <v>11</v>
      </c>
      <c r="Q2" s="50" t="s">
        <v>12</v>
      </c>
      <c r="R2" s="71" t="s">
        <v>11</v>
      </c>
      <c r="S2" s="50" t="s">
        <v>12</v>
      </c>
      <c r="T2" s="50" t="s">
        <v>11</v>
      </c>
      <c r="U2" s="50" t="s">
        <v>12</v>
      </c>
      <c r="V2" s="50" t="s">
        <v>11</v>
      </c>
      <c r="W2" s="50" t="s">
        <v>12</v>
      </c>
      <c r="X2" s="50" t="s">
        <v>11</v>
      </c>
      <c r="Y2" s="50" t="s">
        <v>12</v>
      </c>
      <c r="Z2" s="50" t="s">
        <v>11</v>
      </c>
      <c r="AA2" s="50" t="s">
        <v>12</v>
      </c>
      <c r="AB2" s="50" t="s">
        <v>11</v>
      </c>
      <c r="AC2" s="50" t="s">
        <v>12</v>
      </c>
      <c r="AD2" s="50" t="s">
        <v>11</v>
      </c>
      <c r="AE2" s="50" t="s">
        <v>12</v>
      </c>
      <c r="AF2" s="50" t="s">
        <v>11</v>
      </c>
      <c r="AG2" s="50" t="s">
        <v>12</v>
      </c>
      <c r="AH2" s="50" t="s">
        <v>11</v>
      </c>
      <c r="AI2" s="50" t="s">
        <v>12</v>
      </c>
      <c r="AJ2" s="50" t="s">
        <v>11</v>
      </c>
      <c r="AK2" s="50" t="s">
        <v>12</v>
      </c>
      <c r="AL2" s="50" t="s">
        <v>11</v>
      </c>
      <c r="AM2" s="50" t="s">
        <v>12</v>
      </c>
      <c r="AN2" s="50" t="s">
        <v>11</v>
      </c>
      <c r="AO2" s="50" t="s">
        <v>12</v>
      </c>
      <c r="AP2" s="50" t="s">
        <v>11</v>
      </c>
      <c r="AQ2" s="50" t="s">
        <v>12</v>
      </c>
      <c r="AR2" s="50" t="s">
        <v>11</v>
      </c>
      <c r="AS2" s="50" t="s">
        <v>12</v>
      </c>
      <c r="AT2" s="50" t="s">
        <v>11</v>
      </c>
      <c r="AU2" s="50" t="s">
        <v>12</v>
      </c>
      <c r="AV2" s="50" t="s">
        <v>11</v>
      </c>
      <c r="AW2" s="50" t="s">
        <v>12</v>
      </c>
      <c r="AX2" s="50" t="s">
        <v>11</v>
      </c>
      <c r="AY2" s="50" t="s">
        <v>12</v>
      </c>
      <c r="AZ2" s="50" t="s">
        <v>11</v>
      </c>
      <c r="BA2" s="50" t="s">
        <v>12</v>
      </c>
      <c r="BB2" s="50" t="s">
        <v>11</v>
      </c>
      <c r="BC2" s="50" t="s">
        <v>12</v>
      </c>
      <c r="BD2" s="50"/>
      <c r="BE2" s="50"/>
      <c r="BF2" s="50"/>
      <c r="BG2" s="50"/>
      <c r="BH2" s="50"/>
      <c r="BI2" s="50"/>
      <c r="BJ2" s="50" t="s">
        <v>8</v>
      </c>
      <c r="BK2" s="50" t="s">
        <v>12</v>
      </c>
      <c r="BL2" s="50" t="s">
        <v>264</v>
      </c>
      <c r="BM2" s="50" t="s">
        <v>265</v>
      </c>
      <c r="BN2" s="50"/>
    </row>
    <row r="3" spans="1:66">
      <c r="A3" s="6" t="s">
        <v>463</v>
      </c>
      <c r="B3" s="23"/>
      <c r="C3" s="23"/>
      <c r="D3" s="6"/>
      <c r="E3" s="50"/>
      <c r="F3" s="50"/>
      <c r="G3" s="50"/>
      <c r="H3" s="50"/>
      <c r="I3" s="50"/>
      <c r="J3" s="50"/>
      <c r="K3" s="50"/>
      <c r="L3" s="50"/>
      <c r="M3" s="50"/>
      <c r="N3" s="6"/>
      <c r="O3" s="6"/>
      <c r="P3" s="38"/>
      <c r="Q3" s="6"/>
      <c r="R3" s="72"/>
      <c r="S3" s="6"/>
      <c r="T3" s="6"/>
      <c r="U3" s="6"/>
      <c r="V3" s="6"/>
      <c r="W3" s="6"/>
      <c r="X3" s="6"/>
      <c r="Y3" s="6"/>
      <c r="Z3" s="6"/>
      <c r="AA3" s="6"/>
      <c r="AB3" s="50"/>
      <c r="AC3" s="50"/>
      <c r="AD3" s="62"/>
      <c r="AE3" s="6"/>
      <c r="AF3" s="50"/>
      <c r="AG3" s="50"/>
      <c r="AH3" s="62"/>
      <c r="AI3" s="50"/>
      <c r="AJ3" s="6"/>
      <c r="AK3" s="50"/>
      <c r="AL3" s="50"/>
      <c r="AM3" s="50"/>
      <c r="AN3" s="6"/>
      <c r="AO3" s="6"/>
      <c r="AP3" s="50"/>
      <c r="AQ3" s="6"/>
      <c r="AR3" s="6"/>
      <c r="AS3" s="6"/>
      <c r="AT3" s="50"/>
      <c r="AU3" s="50"/>
      <c r="AV3" s="50"/>
      <c r="AW3" s="6"/>
      <c r="AX3" s="82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>
      <c r="A4" s="6"/>
      <c r="B4" s="23"/>
      <c r="C4" s="23"/>
      <c r="D4" s="6"/>
      <c r="E4" s="50"/>
      <c r="F4" s="50"/>
      <c r="G4" s="50"/>
      <c r="H4" s="50"/>
      <c r="I4" s="50"/>
      <c r="J4" s="50"/>
      <c r="K4" s="50"/>
      <c r="L4" s="50"/>
      <c r="M4" s="50"/>
      <c r="N4" s="6"/>
      <c r="O4" s="6"/>
      <c r="P4" s="38"/>
      <c r="Q4" s="6"/>
      <c r="R4" s="72"/>
      <c r="S4" s="6"/>
      <c r="T4" s="6"/>
      <c r="U4" s="6"/>
      <c r="V4" s="6"/>
      <c r="W4" s="6"/>
      <c r="X4" s="6"/>
      <c r="Y4" s="6"/>
      <c r="Z4" s="6"/>
      <c r="AA4" s="6"/>
      <c r="AB4" s="62"/>
      <c r="AC4" s="6"/>
      <c r="AD4" s="62"/>
      <c r="AE4" s="6"/>
      <c r="AF4" s="6"/>
      <c r="AG4" s="6"/>
      <c r="AH4" s="62"/>
      <c r="AI4" s="63"/>
      <c r="AJ4" s="6"/>
      <c r="AK4" s="6"/>
      <c r="AL4" s="50"/>
      <c r="AM4" s="50"/>
      <c r="AN4" s="6"/>
      <c r="AO4" s="50"/>
      <c r="AP4" s="6"/>
      <c r="AQ4" s="6"/>
      <c r="AR4" s="50"/>
      <c r="AS4" s="50"/>
      <c r="AT4" s="50"/>
      <c r="AU4" s="50"/>
      <c r="AV4" s="50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>
      <c r="A5" s="6"/>
      <c r="B5" s="23"/>
      <c r="C5" s="23"/>
      <c r="D5" s="6"/>
      <c r="E5" s="50"/>
      <c r="F5" s="50"/>
      <c r="G5" s="50"/>
      <c r="H5" s="50"/>
      <c r="I5" s="50"/>
      <c r="J5" s="67"/>
      <c r="K5" s="50"/>
      <c r="L5" s="50"/>
      <c r="M5" s="50"/>
      <c r="N5" s="6"/>
      <c r="O5" s="6"/>
      <c r="P5" s="38"/>
      <c r="Q5" s="6"/>
      <c r="R5" s="7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2"/>
      <c r="AI5" s="50"/>
      <c r="AJ5" s="6"/>
      <c r="AK5" s="50"/>
      <c r="AL5" s="50"/>
      <c r="AM5" s="50"/>
      <c r="AN5" s="6"/>
      <c r="AO5" s="50"/>
      <c r="AP5" s="6"/>
      <c r="AQ5" s="6"/>
      <c r="AR5" s="50"/>
      <c r="AS5" s="50"/>
      <c r="AT5" s="50"/>
      <c r="AU5" s="50"/>
      <c r="AV5" s="50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>
      <c r="A6" s="6"/>
      <c r="B6" s="23"/>
      <c r="C6" s="23"/>
      <c r="D6" s="50"/>
      <c r="E6" s="50"/>
      <c r="F6" s="50"/>
      <c r="G6" s="50"/>
      <c r="H6" s="50"/>
      <c r="I6" s="50"/>
      <c r="J6" s="50"/>
      <c r="K6" s="50"/>
      <c r="L6" s="50"/>
      <c r="M6" s="50"/>
      <c r="N6" s="6"/>
      <c r="O6" s="6"/>
      <c r="P6" s="38"/>
      <c r="Q6" s="6"/>
      <c r="R6" s="73"/>
      <c r="S6" s="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50"/>
      <c r="AI6" s="50"/>
      <c r="AJ6" s="50"/>
      <c r="AK6" s="50"/>
      <c r="AL6" s="50"/>
      <c r="AM6" s="50"/>
      <c r="AN6" s="50"/>
      <c r="AO6" s="50"/>
      <c r="AP6" s="6"/>
      <c r="AQ6" s="6"/>
      <c r="AR6" s="6"/>
      <c r="AS6" s="6"/>
      <c r="AT6" s="50"/>
      <c r="AU6" s="50"/>
      <c r="AV6" s="50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>
      <c r="A7" s="6"/>
      <c r="B7" s="23"/>
      <c r="C7" s="23"/>
      <c r="D7" s="6"/>
      <c r="E7" s="50"/>
      <c r="F7" s="50"/>
      <c r="G7" s="50"/>
      <c r="H7" s="50"/>
      <c r="I7" s="50"/>
      <c r="J7" s="50"/>
      <c r="K7" s="50"/>
      <c r="L7" s="50"/>
      <c r="M7" s="50"/>
      <c r="N7" s="6"/>
      <c r="O7" s="6"/>
      <c r="P7" s="38"/>
      <c r="Q7" s="6"/>
      <c r="R7" s="7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2"/>
      <c r="AG7" s="6"/>
      <c r="AH7" s="6"/>
      <c r="AI7" s="6"/>
      <c r="AJ7" s="50"/>
      <c r="AK7" s="50"/>
      <c r="AL7" s="50"/>
      <c r="AM7" s="50"/>
      <c r="AN7" s="50"/>
      <c r="AO7" s="50"/>
      <c r="AP7" s="50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>
      <c r="A8" s="6"/>
      <c r="B8" s="23"/>
      <c r="C8" s="23"/>
      <c r="D8" s="6"/>
      <c r="E8" s="50"/>
      <c r="F8" s="50"/>
      <c r="G8" s="50"/>
      <c r="H8" s="50"/>
      <c r="I8" s="50"/>
      <c r="J8" s="50"/>
      <c r="K8" s="50"/>
      <c r="L8" s="50"/>
      <c r="M8" s="50"/>
      <c r="N8" s="6"/>
      <c r="O8" s="6"/>
      <c r="P8" s="38"/>
      <c r="Q8" s="6"/>
      <c r="R8" s="7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50"/>
      <c r="AK8" s="50"/>
      <c r="AL8" s="50"/>
      <c r="AM8" s="50"/>
      <c r="AN8" s="50"/>
      <c r="AO8" s="50"/>
      <c r="AP8" s="6"/>
      <c r="AQ8" s="6"/>
      <c r="AR8" s="6"/>
      <c r="AS8" s="6"/>
      <c r="AT8" s="6"/>
      <c r="AU8" s="6"/>
      <c r="AV8" s="6"/>
      <c r="AW8" s="6"/>
      <c r="AX8" s="82"/>
      <c r="AY8" s="6"/>
      <c r="AZ8" s="82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>
      <c r="A9" s="6"/>
      <c r="B9" s="23"/>
      <c r="C9" s="23"/>
      <c r="D9" s="6"/>
      <c r="E9" s="50"/>
      <c r="F9" s="50"/>
      <c r="G9" s="50"/>
      <c r="H9" s="50"/>
      <c r="I9" s="50"/>
      <c r="J9" s="50"/>
      <c r="K9" s="50"/>
      <c r="L9" s="50"/>
      <c r="M9" s="50"/>
      <c r="N9" s="6"/>
      <c r="O9" s="6"/>
      <c r="P9" s="38"/>
      <c r="Q9" s="6"/>
      <c r="R9" s="7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6"/>
      <c r="AQ9" s="6"/>
      <c r="AR9" s="6"/>
      <c r="AS9" s="6"/>
      <c r="AT9" s="6"/>
      <c r="AU9" s="6"/>
      <c r="AV9" s="6"/>
      <c r="AW9" s="6"/>
      <c r="AX9" s="82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>
      <c r="A10" s="6"/>
      <c r="B10" s="23"/>
      <c r="C10" s="23"/>
      <c r="D10" s="6"/>
      <c r="E10" s="50"/>
      <c r="F10" s="50"/>
      <c r="G10" s="50"/>
      <c r="H10" s="50"/>
      <c r="I10" s="50"/>
      <c r="J10" s="50"/>
      <c r="K10" s="50"/>
      <c r="L10" s="50"/>
      <c r="M10" s="50"/>
      <c r="N10" s="6"/>
      <c r="O10" s="6"/>
      <c r="P10" s="38"/>
      <c r="Q10" s="6"/>
      <c r="R10" s="7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>
      <c r="A11" s="12"/>
      <c r="B11" s="23"/>
      <c r="C11" s="51"/>
      <c r="D11" s="12"/>
      <c r="E11" s="52"/>
      <c r="F11" s="52"/>
      <c r="G11" s="52"/>
      <c r="H11" s="52"/>
      <c r="I11" s="52"/>
      <c r="J11" s="52"/>
      <c r="K11" s="52"/>
      <c r="L11" s="52"/>
      <c r="M11" s="52"/>
      <c r="N11" s="12"/>
      <c r="O11" s="12"/>
      <c r="P11" s="39"/>
      <c r="Q11" s="6"/>
      <c r="R11" s="74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6"/>
      <c r="BM11" s="6"/>
      <c r="BN11" s="6"/>
    </row>
    <row r="12" spans="1:66">
      <c r="A12" s="12"/>
      <c r="B12" s="12"/>
      <c r="C12" s="23"/>
      <c r="D12" s="12"/>
      <c r="E12" s="52"/>
      <c r="F12" s="52"/>
      <c r="G12" s="52"/>
      <c r="H12" s="52"/>
      <c r="I12" s="52"/>
      <c r="J12" s="52"/>
      <c r="K12" s="52"/>
      <c r="L12" s="52"/>
      <c r="M12" s="52"/>
      <c r="N12" s="12"/>
      <c r="O12" s="12"/>
      <c r="P12" s="39"/>
      <c r="Q12" s="6"/>
      <c r="R12" s="74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6"/>
      <c r="BM12" s="6"/>
      <c r="BN12" s="6"/>
    </row>
    <row r="13" s="1" customFormat="1" spans="1:18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6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2"/>
      <c r="BM13" s="2"/>
      <c r="BN13" s="2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</row>
    <row r="14" spans="1:66">
      <c r="A14" s="53" t="s">
        <v>0</v>
      </c>
      <c r="B14" s="53" t="s">
        <v>1</v>
      </c>
      <c r="C14" s="53" t="s">
        <v>2</v>
      </c>
      <c r="D14" s="54" t="s">
        <v>3</v>
      </c>
      <c r="E14" s="54"/>
      <c r="F14" s="54" t="s">
        <v>5</v>
      </c>
      <c r="G14" s="54"/>
      <c r="H14" s="54"/>
      <c r="I14" s="54"/>
      <c r="J14" s="54"/>
      <c r="K14" s="54"/>
      <c r="L14" s="54"/>
      <c r="M14" s="54"/>
      <c r="N14" s="54"/>
      <c r="O14" s="54"/>
      <c r="P14" s="70"/>
      <c r="Q14" s="50"/>
      <c r="R14" s="75"/>
      <c r="S14" s="54"/>
      <c r="T14" s="54"/>
      <c r="U14" s="54"/>
      <c r="V14" s="54"/>
      <c r="W14" s="54"/>
      <c r="X14" s="54"/>
      <c r="Y14" s="54"/>
      <c r="Z14" s="54"/>
      <c r="AA14" s="54"/>
      <c r="AB14" s="54" t="s">
        <v>462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 t="s">
        <v>7</v>
      </c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 t="s">
        <v>8</v>
      </c>
      <c r="BK14" s="54"/>
      <c r="BL14" s="50" t="s">
        <v>9</v>
      </c>
      <c r="BM14" s="50"/>
      <c r="BN14" s="50" t="s">
        <v>10</v>
      </c>
    </row>
    <row r="15" spans="1:66">
      <c r="A15" s="6"/>
      <c r="B15" s="6"/>
      <c r="C15" s="6"/>
      <c r="D15" s="50" t="s">
        <v>11</v>
      </c>
      <c r="E15" s="50" t="s">
        <v>12</v>
      </c>
      <c r="F15" s="50" t="s">
        <v>11</v>
      </c>
      <c r="G15" s="50" t="s">
        <v>12</v>
      </c>
      <c r="H15" s="50" t="s">
        <v>11</v>
      </c>
      <c r="I15" s="50" t="s">
        <v>12</v>
      </c>
      <c r="J15" s="50" t="s">
        <v>11</v>
      </c>
      <c r="K15" s="50" t="s">
        <v>12</v>
      </c>
      <c r="L15" s="50" t="s">
        <v>11</v>
      </c>
      <c r="M15" s="50" t="s">
        <v>12</v>
      </c>
      <c r="N15" s="50" t="s">
        <v>11</v>
      </c>
      <c r="O15" s="50" t="s">
        <v>12</v>
      </c>
      <c r="P15" s="69" t="s">
        <v>11</v>
      </c>
      <c r="Q15" s="50" t="s">
        <v>12</v>
      </c>
      <c r="R15" s="71" t="s">
        <v>11</v>
      </c>
      <c r="S15" s="50" t="s">
        <v>12</v>
      </c>
      <c r="T15" s="50" t="s">
        <v>11</v>
      </c>
      <c r="U15" s="50" t="s">
        <v>12</v>
      </c>
      <c r="V15" s="50" t="s">
        <v>11</v>
      </c>
      <c r="W15" s="50" t="s">
        <v>12</v>
      </c>
      <c r="X15" s="50" t="s">
        <v>11</v>
      </c>
      <c r="Y15" s="50" t="s">
        <v>12</v>
      </c>
      <c r="Z15" s="50" t="s">
        <v>11</v>
      </c>
      <c r="AA15" s="50" t="s">
        <v>12</v>
      </c>
      <c r="AB15" s="50" t="s">
        <v>11</v>
      </c>
      <c r="AC15" s="50" t="s">
        <v>12</v>
      </c>
      <c r="AD15" s="50" t="s">
        <v>11</v>
      </c>
      <c r="AE15" s="50" t="s">
        <v>12</v>
      </c>
      <c r="AF15" s="50" t="s">
        <v>11</v>
      </c>
      <c r="AG15" s="50" t="s">
        <v>12</v>
      </c>
      <c r="AH15" s="50" t="s">
        <v>11</v>
      </c>
      <c r="AI15" s="50" t="s">
        <v>12</v>
      </c>
      <c r="AJ15" s="50" t="s">
        <v>11</v>
      </c>
      <c r="AK15" s="50" t="s">
        <v>12</v>
      </c>
      <c r="AL15" s="50" t="s">
        <v>11</v>
      </c>
      <c r="AM15" s="50" t="s">
        <v>12</v>
      </c>
      <c r="AN15" s="50" t="s">
        <v>11</v>
      </c>
      <c r="AO15" s="50" t="s">
        <v>12</v>
      </c>
      <c r="AP15" s="50" t="s">
        <v>11</v>
      </c>
      <c r="AQ15" s="50" t="s">
        <v>12</v>
      </c>
      <c r="AR15" s="50" t="s">
        <v>11</v>
      </c>
      <c r="AS15" s="50" t="s">
        <v>12</v>
      </c>
      <c r="AT15" s="50" t="s">
        <v>11</v>
      </c>
      <c r="AU15" s="50" t="s">
        <v>12</v>
      </c>
      <c r="AV15" s="50" t="s">
        <v>11</v>
      </c>
      <c r="AW15" s="50" t="s">
        <v>12</v>
      </c>
      <c r="AX15" s="50" t="s">
        <v>11</v>
      </c>
      <c r="AY15" s="50" t="s">
        <v>12</v>
      </c>
      <c r="AZ15" s="50" t="s">
        <v>11</v>
      </c>
      <c r="BA15" s="50" t="s">
        <v>12</v>
      </c>
      <c r="BB15" s="50" t="s">
        <v>11</v>
      </c>
      <c r="BC15" s="50" t="s">
        <v>12</v>
      </c>
      <c r="BD15" s="50"/>
      <c r="BE15" s="50"/>
      <c r="BF15" s="50"/>
      <c r="BG15" s="50"/>
      <c r="BH15" s="50"/>
      <c r="BI15" s="50"/>
      <c r="BJ15" s="50" t="s">
        <v>8</v>
      </c>
      <c r="BK15" s="50" t="s">
        <v>12</v>
      </c>
      <c r="BL15" s="50" t="s">
        <v>264</v>
      </c>
      <c r="BM15" s="50" t="s">
        <v>265</v>
      </c>
      <c r="BN15" s="50"/>
    </row>
    <row r="16" spans="1:66">
      <c r="A16" s="6" t="s">
        <v>464</v>
      </c>
      <c r="B16" s="23"/>
      <c r="C16" s="23"/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6"/>
      <c r="O16" s="6"/>
      <c r="P16" s="38"/>
      <c r="Q16" s="6"/>
      <c r="R16" s="72"/>
      <c r="S16" s="6"/>
      <c r="T16" s="6"/>
      <c r="U16" s="6"/>
      <c r="V16" s="6"/>
      <c r="W16" s="6"/>
      <c r="X16" s="6"/>
      <c r="Y16" s="6"/>
      <c r="Z16" s="6"/>
      <c r="AA16" s="6"/>
      <c r="AB16" s="50"/>
      <c r="AC16" s="50"/>
      <c r="AD16" s="50"/>
      <c r="AE16" s="50"/>
      <c r="AF16" s="50"/>
      <c r="AG16" s="50"/>
      <c r="AH16" s="6"/>
      <c r="AI16" s="6"/>
      <c r="AJ16" s="62"/>
      <c r="AK16" s="50"/>
      <c r="AL16" s="50"/>
      <c r="AM16" s="50"/>
      <c r="AN16" s="50"/>
      <c r="AO16" s="6"/>
      <c r="AP16" s="6"/>
      <c r="AQ16" s="6"/>
      <c r="AR16" s="6"/>
      <c r="AS16" s="6"/>
      <c r="AT16" s="6"/>
      <c r="AU16" s="6"/>
      <c r="AV16" s="6"/>
      <c r="AW16" s="6"/>
      <c r="AX16" s="82"/>
      <c r="AY16" s="6"/>
      <c r="AZ16" s="6"/>
      <c r="BA16" s="6"/>
      <c r="BB16" s="6"/>
      <c r="BC16" s="6"/>
      <c r="BD16" s="2"/>
      <c r="BE16" s="2"/>
      <c r="BF16" s="2"/>
      <c r="BG16" s="2"/>
      <c r="BL16" s="6"/>
      <c r="BM16" s="6"/>
      <c r="BN16" s="6"/>
    </row>
    <row r="17" spans="1:66">
      <c r="A17" s="6"/>
      <c r="B17" s="23"/>
      <c r="C17" s="23"/>
      <c r="D17" s="6"/>
      <c r="E17" s="50"/>
      <c r="F17" s="50"/>
      <c r="G17" s="50"/>
      <c r="H17" s="50"/>
      <c r="I17" s="50"/>
      <c r="J17" s="50"/>
      <c r="K17" s="50"/>
      <c r="L17" s="50"/>
      <c r="M17" s="50"/>
      <c r="N17" s="6"/>
      <c r="O17" s="6"/>
      <c r="P17" s="38"/>
      <c r="Q17" s="6"/>
      <c r="R17" s="72"/>
      <c r="S17" s="6"/>
      <c r="T17" s="6"/>
      <c r="U17" s="6"/>
      <c r="V17" s="6"/>
      <c r="W17" s="6"/>
      <c r="X17" s="6"/>
      <c r="Y17" s="6"/>
      <c r="Z17" s="6"/>
      <c r="AA17" s="6"/>
      <c r="AB17" s="50"/>
      <c r="AC17" s="50"/>
      <c r="AD17" s="50"/>
      <c r="AE17" s="50"/>
      <c r="AF17" s="50"/>
      <c r="AG17" s="50"/>
      <c r="AH17" s="50"/>
      <c r="AI17" s="50"/>
      <c r="AJ17" s="6"/>
      <c r="AK17" s="6"/>
      <c r="AL17" s="50"/>
      <c r="AM17" s="50"/>
      <c r="AN17" s="50"/>
      <c r="AO17" s="6"/>
      <c r="AP17" s="6"/>
      <c r="AQ17" s="6"/>
      <c r="AR17" s="6"/>
      <c r="AS17" s="6"/>
      <c r="AT17" s="6"/>
      <c r="AU17" s="6"/>
      <c r="AV17" s="6"/>
      <c r="AW17" s="6"/>
      <c r="AX17" s="82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>
      <c r="A18" s="6"/>
      <c r="B18" s="23"/>
      <c r="C18" s="23"/>
      <c r="D18" s="6"/>
      <c r="E18" s="50"/>
      <c r="F18" s="50"/>
      <c r="G18" s="50"/>
      <c r="H18" s="50"/>
      <c r="I18" s="50"/>
      <c r="J18" s="50"/>
      <c r="K18" s="50"/>
      <c r="L18" s="50"/>
      <c r="M18" s="50"/>
      <c r="N18" s="6"/>
      <c r="O18" s="6"/>
      <c r="P18" s="38"/>
      <c r="Q18" s="6"/>
      <c r="R18" s="72"/>
      <c r="S18" s="6"/>
      <c r="T18" s="6"/>
      <c r="U18" s="6"/>
      <c r="V18" s="6"/>
      <c r="W18" s="6"/>
      <c r="X18" s="6"/>
      <c r="Y18" s="6"/>
      <c r="Z18" s="6"/>
      <c r="AA18" s="6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>
      <c r="A19" s="6"/>
      <c r="B19" s="23"/>
      <c r="C19" s="23"/>
      <c r="D19" s="6"/>
      <c r="E19" s="50"/>
      <c r="F19" s="50"/>
      <c r="G19" s="50"/>
      <c r="H19" s="50"/>
      <c r="I19" s="50"/>
      <c r="J19" s="50"/>
      <c r="K19" s="50"/>
      <c r="L19" s="50"/>
      <c r="M19" s="50"/>
      <c r="N19" s="6"/>
      <c r="O19" s="6"/>
      <c r="P19" s="38"/>
      <c r="Q19" s="6"/>
      <c r="R19" s="72"/>
      <c r="S19" s="6"/>
      <c r="T19" s="6"/>
      <c r="U19" s="6"/>
      <c r="V19" s="6"/>
      <c r="W19" s="6"/>
      <c r="X19" s="6"/>
      <c r="Y19" s="6"/>
      <c r="Z19" s="6"/>
      <c r="AA19" s="6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>
      <c r="A20" s="6"/>
      <c r="B20" s="23"/>
      <c r="C20" s="23"/>
      <c r="D20" s="6"/>
      <c r="E20" s="50"/>
      <c r="F20" s="50"/>
      <c r="G20" s="50"/>
      <c r="H20" s="50"/>
      <c r="I20" s="50"/>
      <c r="J20" s="50"/>
      <c r="K20" s="50"/>
      <c r="L20" s="50"/>
      <c r="M20" s="50"/>
      <c r="N20" s="6"/>
      <c r="O20" s="6"/>
      <c r="P20" s="38"/>
      <c r="Q20" s="6"/>
      <c r="R20" s="72"/>
      <c r="S20" s="6"/>
      <c r="T20" s="6"/>
      <c r="U20" s="6"/>
      <c r="V20" s="6"/>
      <c r="W20" s="6"/>
      <c r="X20" s="6"/>
      <c r="Y20" s="6"/>
      <c r="Z20" s="6"/>
      <c r="AA20" s="6"/>
      <c r="AB20" s="50"/>
      <c r="AC20" s="50"/>
      <c r="AD20" s="50"/>
      <c r="AE20" s="50"/>
      <c r="AF20" s="6"/>
      <c r="AG20" s="6"/>
      <c r="AH20" s="50"/>
      <c r="AI20" s="50"/>
      <c r="AJ20" s="50"/>
      <c r="AK20" s="50"/>
      <c r="AL20" s="50"/>
      <c r="AM20" s="50"/>
      <c r="AN20" s="50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>
      <c r="A21" s="6"/>
      <c r="B21" s="23"/>
      <c r="C21" s="23"/>
      <c r="D21" s="6"/>
      <c r="E21" s="50"/>
      <c r="F21" s="50"/>
      <c r="G21" s="50"/>
      <c r="H21" s="50"/>
      <c r="I21" s="50"/>
      <c r="J21" s="50"/>
      <c r="K21" s="50"/>
      <c r="L21" s="50"/>
      <c r="M21" s="50"/>
      <c r="N21" s="6"/>
      <c r="O21" s="6"/>
      <c r="P21" s="38"/>
      <c r="Q21" s="6"/>
      <c r="R21" s="72"/>
      <c r="S21" s="6"/>
      <c r="T21" s="6"/>
      <c r="U21" s="6"/>
      <c r="V21" s="6"/>
      <c r="W21" s="6"/>
      <c r="X21" s="6"/>
      <c r="Y21" s="6"/>
      <c r="Z21" s="6"/>
      <c r="AA21" s="6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>
      <c r="A22" s="6"/>
      <c r="B22" s="23"/>
      <c r="C22" s="23"/>
      <c r="D22" s="6"/>
      <c r="E22" s="50"/>
      <c r="F22" s="50"/>
      <c r="G22" s="50"/>
      <c r="H22" s="50"/>
      <c r="I22" s="50"/>
      <c r="J22" s="50"/>
      <c r="K22" s="50"/>
      <c r="L22" s="50"/>
      <c r="M22" s="50"/>
      <c r="N22" s="6"/>
      <c r="O22" s="6"/>
      <c r="P22" s="38"/>
      <c r="Q22" s="6"/>
      <c r="R22" s="72"/>
      <c r="S22" s="6"/>
      <c r="T22" s="6"/>
      <c r="U22" s="6"/>
      <c r="V22" s="6"/>
      <c r="W22" s="6"/>
      <c r="X22" s="6"/>
      <c r="Y22" s="6"/>
      <c r="Z22" s="6"/>
      <c r="AA22" s="6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6"/>
      <c r="AP22" s="6"/>
      <c r="AQ22" s="6"/>
      <c r="AR22" s="6"/>
      <c r="AS22" s="6"/>
      <c r="AT22" s="6"/>
      <c r="AU22" s="6"/>
      <c r="AV22" s="6"/>
      <c r="AW22" s="6"/>
      <c r="AX22" s="12"/>
      <c r="AY22" s="12"/>
      <c r="AZ22" s="12"/>
      <c r="BA22" s="12"/>
      <c r="BB22" s="12"/>
      <c r="BC22" s="12"/>
      <c r="BD22" s="12"/>
      <c r="BE22" s="12"/>
      <c r="BF22" s="6"/>
      <c r="BG22" s="6"/>
      <c r="BH22" s="12"/>
      <c r="BI22" s="12"/>
      <c r="BJ22" s="12"/>
      <c r="BK22" s="12"/>
      <c r="BL22" s="6"/>
      <c r="BM22" s="6"/>
      <c r="BN22" s="6"/>
    </row>
    <row r="23" spans="1:66">
      <c r="A23" s="6"/>
      <c r="B23" s="23"/>
      <c r="C23" s="23"/>
      <c r="D23" s="6"/>
      <c r="E23" s="50"/>
      <c r="F23" s="50"/>
      <c r="G23" s="50"/>
      <c r="H23" s="50"/>
      <c r="I23" s="50"/>
      <c r="J23" s="50"/>
      <c r="K23" s="50"/>
      <c r="L23" s="50"/>
      <c r="M23" s="50"/>
      <c r="N23" s="6"/>
      <c r="O23" s="6"/>
      <c r="P23" s="38"/>
      <c r="Q23" s="6"/>
      <c r="R23" s="72"/>
      <c r="S23" s="6"/>
      <c r="T23" s="6"/>
      <c r="U23" s="6"/>
      <c r="V23" s="6"/>
      <c r="W23" s="6"/>
      <c r="X23" s="6"/>
      <c r="Y23" s="6"/>
      <c r="Z23" s="6"/>
      <c r="AA23" s="6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6"/>
      <c r="AP23" s="6"/>
      <c r="AQ23" s="6"/>
      <c r="AR23" s="6"/>
      <c r="AS23" s="6"/>
      <c r="AT23" s="6"/>
      <c r="AU23" s="6"/>
      <c r="AV23" s="6"/>
      <c r="AW23" s="6"/>
      <c r="AX23" s="12"/>
      <c r="AY23" s="12"/>
      <c r="AZ23" s="12"/>
      <c r="BA23" s="12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>
      <c r="A24" s="6"/>
      <c r="B24" s="23"/>
      <c r="C24" s="23"/>
      <c r="D24" s="6"/>
      <c r="E24" s="50"/>
      <c r="F24" s="50"/>
      <c r="G24" s="50"/>
      <c r="H24" s="50"/>
      <c r="I24" s="50"/>
      <c r="J24" s="50"/>
      <c r="K24" s="50"/>
      <c r="L24" s="50"/>
      <c r="M24" s="50"/>
      <c r="N24" s="6"/>
      <c r="O24" s="6"/>
      <c r="P24" s="38"/>
      <c r="Q24" s="6"/>
      <c r="R24" s="72"/>
      <c r="S24" s="6"/>
      <c r="T24" s="6"/>
      <c r="U24" s="6"/>
      <c r="V24" s="6"/>
      <c r="W24" s="6"/>
      <c r="X24" s="6"/>
      <c r="Y24" s="6"/>
      <c r="Z24" s="6"/>
      <c r="AA24" s="6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6"/>
      <c r="AP24" s="6"/>
      <c r="AQ24" s="6"/>
      <c r="AR24" s="6"/>
      <c r="AS24" s="6"/>
      <c r="AT24" s="6"/>
      <c r="AU24" s="6"/>
      <c r="AV24" s="6"/>
      <c r="AW24" s="6"/>
      <c r="AX24" s="12"/>
      <c r="AY24" s="12"/>
      <c r="AZ24" s="12"/>
      <c r="BA24" s="12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>
      <c r="A25" s="12"/>
      <c r="B25" s="23"/>
      <c r="C25" s="56"/>
      <c r="D25" s="12"/>
      <c r="E25" s="52"/>
      <c r="F25" s="52"/>
      <c r="G25" s="52"/>
      <c r="H25" s="52"/>
      <c r="I25" s="52"/>
      <c r="J25" s="52"/>
      <c r="K25" s="52"/>
      <c r="L25" s="52"/>
      <c r="M25" s="52"/>
      <c r="N25" s="12"/>
      <c r="O25" s="12"/>
      <c r="P25" s="39"/>
      <c r="Q25" s="6"/>
      <c r="R25" s="74"/>
      <c r="S25" s="12"/>
      <c r="T25" s="12"/>
      <c r="U25" s="12"/>
      <c r="V25" s="12"/>
      <c r="W25" s="12"/>
      <c r="X25" s="12"/>
      <c r="Y25" s="12"/>
      <c r="Z25" s="12"/>
      <c r="AA25" s="12"/>
      <c r="AB25" s="52"/>
      <c r="AC25" s="52"/>
      <c r="AD25" s="52"/>
      <c r="AE25" s="52"/>
      <c r="AF25" s="52"/>
      <c r="AG25" s="52"/>
      <c r="AH25" s="50"/>
      <c r="AI25" s="52"/>
      <c r="AJ25" s="52"/>
      <c r="AK25" s="52"/>
      <c r="AL25" s="52"/>
      <c r="AM25" s="52"/>
      <c r="AN25" s="5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6"/>
      <c r="BM25" s="6"/>
      <c r="BN25" s="6"/>
    </row>
    <row r="26" spans="1:66">
      <c r="A26" s="12"/>
      <c r="B26" s="57"/>
      <c r="C26" s="23"/>
      <c r="D26" s="12"/>
      <c r="E26" s="52"/>
      <c r="F26" s="52"/>
      <c r="G26" s="52"/>
      <c r="H26" s="52"/>
      <c r="I26" s="52"/>
      <c r="J26" s="52"/>
      <c r="K26" s="52"/>
      <c r="L26" s="52"/>
      <c r="M26" s="52"/>
      <c r="N26" s="12"/>
      <c r="O26" s="12"/>
      <c r="P26" s="39"/>
      <c r="Q26" s="6"/>
      <c r="R26" s="74"/>
      <c r="S26" s="12"/>
      <c r="T26" s="12"/>
      <c r="U26" s="12"/>
      <c r="V26" s="12"/>
      <c r="W26" s="12"/>
      <c r="X26" s="12"/>
      <c r="Y26" s="12"/>
      <c r="Z26" s="12"/>
      <c r="AA26" s="12"/>
      <c r="AB26" s="52"/>
      <c r="AC26" s="52"/>
      <c r="AD26" s="52"/>
      <c r="AE26" s="52"/>
      <c r="AF26" s="52"/>
      <c r="AG26" s="52"/>
      <c r="AH26" s="50"/>
      <c r="AI26" s="52"/>
      <c r="AJ26" s="52"/>
      <c r="AK26" s="52"/>
      <c r="AL26" s="52"/>
      <c r="AM26" s="52"/>
      <c r="AN26" s="5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6"/>
      <c r="BM26" s="6"/>
      <c r="BN26" s="6"/>
    </row>
    <row r="27" spans="1:66">
      <c r="A27" s="12"/>
      <c r="B27" s="23"/>
      <c r="C27" s="23"/>
      <c r="D27" s="12"/>
      <c r="E27" s="52"/>
      <c r="F27" s="52"/>
      <c r="G27" s="52"/>
      <c r="H27" s="52"/>
      <c r="I27" s="52"/>
      <c r="J27" s="52"/>
      <c r="K27" s="52"/>
      <c r="L27" s="52"/>
      <c r="M27" s="52"/>
      <c r="N27" s="12"/>
      <c r="O27" s="12"/>
      <c r="P27" s="39"/>
      <c r="Q27" s="6"/>
      <c r="R27" s="74"/>
      <c r="S27" s="12"/>
      <c r="T27" s="12"/>
      <c r="U27" s="12"/>
      <c r="V27" s="12"/>
      <c r="W27" s="12"/>
      <c r="X27" s="12"/>
      <c r="Y27" s="12"/>
      <c r="Z27" s="12"/>
      <c r="AA27" s="12"/>
      <c r="AB27" s="52"/>
      <c r="AC27" s="52"/>
      <c r="AD27" s="52"/>
      <c r="AE27" s="52"/>
      <c r="AF27" s="52"/>
      <c r="AG27" s="52"/>
      <c r="AH27" s="50"/>
      <c r="AI27" s="52"/>
      <c r="AJ27" s="52"/>
      <c r="AK27" s="52"/>
      <c r="AL27" s="52"/>
      <c r="AM27" s="52"/>
      <c r="AN27" s="5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6"/>
      <c r="BM27" s="6"/>
      <c r="BN27" s="6"/>
    </row>
    <row r="28" spans="1:66">
      <c r="A28" s="12"/>
      <c r="B28" s="23"/>
      <c r="C28" s="23"/>
      <c r="D28" s="12"/>
      <c r="E28" s="52"/>
      <c r="F28" s="52"/>
      <c r="G28" s="52"/>
      <c r="H28" s="52"/>
      <c r="I28" s="52"/>
      <c r="J28" s="52"/>
      <c r="K28" s="52"/>
      <c r="L28" s="52"/>
      <c r="M28" s="52"/>
      <c r="N28" s="12"/>
      <c r="O28" s="12"/>
      <c r="P28" s="39"/>
      <c r="Q28" s="6"/>
      <c r="R28" s="74"/>
      <c r="S28" s="12"/>
      <c r="T28" s="12"/>
      <c r="U28" s="12"/>
      <c r="V28" s="12"/>
      <c r="W28" s="12"/>
      <c r="X28" s="12"/>
      <c r="Y28" s="12"/>
      <c r="Z28" s="12"/>
      <c r="AA28" s="12"/>
      <c r="AB28" s="52"/>
      <c r="AC28" s="52"/>
      <c r="AD28" s="52"/>
      <c r="AE28" s="52"/>
      <c r="AF28" s="52"/>
      <c r="AG28" s="52"/>
      <c r="AH28" s="50"/>
      <c r="AI28" s="52"/>
      <c r="AJ28" s="52"/>
      <c r="AK28" s="52"/>
      <c r="AL28" s="52"/>
      <c r="AM28" s="52"/>
      <c r="AN28" s="5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6"/>
      <c r="BM28" s="6"/>
      <c r="BN28" s="6"/>
    </row>
    <row r="29" spans="1:66">
      <c r="A29" s="12"/>
      <c r="B29" s="23"/>
      <c r="C29" s="23"/>
      <c r="D29" s="12"/>
      <c r="E29" s="52"/>
      <c r="F29" s="52"/>
      <c r="G29" s="52"/>
      <c r="H29" s="52"/>
      <c r="I29" s="52"/>
      <c r="J29" s="52"/>
      <c r="K29" s="52"/>
      <c r="L29" s="52"/>
      <c r="M29" s="52"/>
      <c r="N29" s="12"/>
      <c r="O29" s="12"/>
      <c r="P29" s="39"/>
      <c r="Q29" s="6"/>
      <c r="R29" s="74"/>
      <c r="S29" s="12"/>
      <c r="T29" s="12"/>
      <c r="U29" s="12"/>
      <c r="V29" s="12"/>
      <c r="W29" s="12"/>
      <c r="X29" s="12"/>
      <c r="Y29" s="12"/>
      <c r="Z29" s="12"/>
      <c r="AA29" s="12"/>
      <c r="AB29" s="52"/>
      <c r="AC29" s="52"/>
      <c r="AD29" s="52"/>
      <c r="AE29" s="52"/>
      <c r="AF29" s="52"/>
      <c r="AG29" s="52"/>
      <c r="AH29" s="50"/>
      <c r="AI29" s="52"/>
      <c r="AJ29" s="52"/>
      <c r="AK29" s="52"/>
      <c r="AL29" s="52"/>
      <c r="AM29" s="52"/>
      <c r="AN29" s="5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6"/>
      <c r="BM29" s="6"/>
      <c r="BN29" s="6"/>
    </row>
    <row r="30" spans="1:66">
      <c r="A30" s="12"/>
      <c r="B30" s="58"/>
      <c r="C30" s="23"/>
      <c r="D30" s="12"/>
      <c r="E30" s="52"/>
      <c r="F30" s="52"/>
      <c r="G30" s="52"/>
      <c r="H30" s="52"/>
      <c r="I30" s="52"/>
      <c r="J30" s="52"/>
      <c r="K30" s="52"/>
      <c r="L30" s="52"/>
      <c r="M30" s="52"/>
      <c r="N30" s="12"/>
      <c r="O30" s="12"/>
      <c r="P30" s="39"/>
      <c r="Q30" s="6"/>
      <c r="R30" s="74"/>
      <c r="S30" s="12"/>
      <c r="T30" s="12"/>
      <c r="U30" s="12"/>
      <c r="V30" s="12"/>
      <c r="W30" s="12"/>
      <c r="X30" s="12"/>
      <c r="Y30" s="12"/>
      <c r="Z30" s="12"/>
      <c r="AA30" s="12"/>
      <c r="AB30" s="52"/>
      <c r="AC30" s="52"/>
      <c r="AD30" s="52"/>
      <c r="AE30" s="52"/>
      <c r="AF30" s="52"/>
      <c r="AG30" s="52"/>
      <c r="AH30" s="50"/>
      <c r="AI30" s="52"/>
      <c r="AJ30" s="52"/>
      <c r="AK30" s="52"/>
      <c r="AL30" s="52"/>
      <c r="AM30" s="52"/>
      <c r="AN30" s="5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6"/>
      <c r="BM30" s="6"/>
      <c r="BN30" s="6"/>
    </row>
    <row r="31" spans="1:66">
      <c r="A31" s="12"/>
      <c r="B31" s="23"/>
      <c r="C31" s="23"/>
      <c r="D31" s="12"/>
      <c r="E31" s="52"/>
      <c r="F31" s="52"/>
      <c r="G31" s="52"/>
      <c r="H31" s="52"/>
      <c r="I31" s="52"/>
      <c r="J31" s="52"/>
      <c r="K31" s="52"/>
      <c r="L31" s="52"/>
      <c r="M31" s="52"/>
      <c r="N31" s="12"/>
      <c r="O31" s="12"/>
      <c r="P31" s="39"/>
      <c r="Q31" s="6"/>
      <c r="R31" s="74"/>
      <c r="S31" s="12"/>
      <c r="T31" s="12"/>
      <c r="U31" s="12"/>
      <c r="V31" s="12"/>
      <c r="W31" s="12"/>
      <c r="X31" s="12"/>
      <c r="Y31" s="12"/>
      <c r="Z31" s="12"/>
      <c r="AA31" s="1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6"/>
      <c r="BM31" s="6"/>
      <c r="BN31" s="6"/>
    </row>
    <row r="32" s="1" customFormat="1" spans="1:184">
      <c r="A32" s="14"/>
      <c r="B32" s="14"/>
      <c r="C32" s="59"/>
      <c r="D32" s="14"/>
      <c r="E32" s="59"/>
      <c r="F32" s="59"/>
      <c r="G32" s="59"/>
      <c r="H32" s="59"/>
      <c r="I32" s="59"/>
      <c r="J32" s="59"/>
      <c r="K32" s="59"/>
      <c r="L32" s="59"/>
      <c r="M32" s="59"/>
      <c r="N32" s="14"/>
      <c r="O32" s="14"/>
      <c r="P32" s="14"/>
      <c r="Q32" s="6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2"/>
      <c r="BM32" s="2"/>
      <c r="BN32" s="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</row>
    <row r="33" spans="1:66">
      <c r="A33" s="53" t="s">
        <v>0</v>
      </c>
      <c r="B33" s="53" t="s">
        <v>1</v>
      </c>
      <c r="C33" s="53" t="s">
        <v>2</v>
      </c>
      <c r="D33" s="54" t="s">
        <v>3</v>
      </c>
      <c r="E33" s="54"/>
      <c r="F33" s="54" t="s">
        <v>5</v>
      </c>
      <c r="G33" s="54"/>
      <c r="H33" s="54"/>
      <c r="I33" s="54"/>
      <c r="J33" s="54"/>
      <c r="K33" s="54"/>
      <c r="L33" s="54"/>
      <c r="M33" s="54"/>
      <c r="N33" s="54"/>
      <c r="O33" s="54"/>
      <c r="P33" s="70"/>
      <c r="Q33" s="50"/>
      <c r="R33" s="75"/>
      <c r="S33" s="54"/>
      <c r="T33" s="54"/>
      <c r="U33" s="54"/>
      <c r="V33" s="54"/>
      <c r="W33" s="54"/>
      <c r="X33" s="54"/>
      <c r="Y33" s="54"/>
      <c r="Z33" s="54"/>
      <c r="AA33" s="54"/>
      <c r="AB33" s="54" t="s">
        <v>462</v>
      </c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70" t="s">
        <v>7</v>
      </c>
      <c r="AW33" s="77"/>
      <c r="AX33" s="77"/>
      <c r="AY33" s="77"/>
      <c r="AZ33" s="77"/>
      <c r="BA33" s="77"/>
      <c r="BB33" s="77"/>
      <c r="BC33" s="77"/>
      <c r="BD33" s="77"/>
      <c r="BE33" s="77"/>
      <c r="BF33" s="70" t="s">
        <v>8</v>
      </c>
      <c r="BG33" s="77"/>
      <c r="BH33" s="77"/>
      <c r="BI33" s="77"/>
      <c r="BJ33" s="77"/>
      <c r="BK33" s="75"/>
      <c r="BL33" s="50" t="s">
        <v>9</v>
      </c>
      <c r="BM33" s="50"/>
      <c r="BN33" s="50" t="s">
        <v>10</v>
      </c>
    </row>
    <row r="34" spans="1:66">
      <c r="A34" s="6"/>
      <c r="B34" s="6"/>
      <c r="C34" s="6"/>
      <c r="D34" s="50" t="s">
        <v>11</v>
      </c>
      <c r="E34" s="50" t="s">
        <v>12</v>
      </c>
      <c r="F34" s="50" t="s">
        <v>11</v>
      </c>
      <c r="G34" s="50" t="s">
        <v>12</v>
      </c>
      <c r="H34" s="50" t="s">
        <v>11</v>
      </c>
      <c r="I34" s="50" t="s">
        <v>12</v>
      </c>
      <c r="J34" s="50" t="s">
        <v>11</v>
      </c>
      <c r="K34" s="50" t="s">
        <v>12</v>
      </c>
      <c r="L34" s="50" t="s">
        <v>11</v>
      </c>
      <c r="M34" s="50" t="s">
        <v>12</v>
      </c>
      <c r="N34" s="50" t="s">
        <v>11</v>
      </c>
      <c r="O34" s="50" t="s">
        <v>12</v>
      </c>
      <c r="P34" s="69" t="s">
        <v>11</v>
      </c>
      <c r="Q34" s="50" t="s">
        <v>12</v>
      </c>
      <c r="R34" s="71" t="s">
        <v>11</v>
      </c>
      <c r="S34" s="50" t="s">
        <v>12</v>
      </c>
      <c r="T34" s="50" t="s">
        <v>11</v>
      </c>
      <c r="U34" s="50" t="s">
        <v>12</v>
      </c>
      <c r="V34" s="50" t="s">
        <v>11</v>
      </c>
      <c r="W34" s="50" t="s">
        <v>12</v>
      </c>
      <c r="X34" s="50" t="s">
        <v>11</v>
      </c>
      <c r="Y34" s="50" t="s">
        <v>12</v>
      </c>
      <c r="Z34" s="50" t="s">
        <v>11</v>
      </c>
      <c r="AA34" s="50" t="s">
        <v>12</v>
      </c>
      <c r="AB34" s="50" t="s">
        <v>11</v>
      </c>
      <c r="AC34" s="50" t="s">
        <v>12</v>
      </c>
      <c r="AD34" s="50" t="s">
        <v>11</v>
      </c>
      <c r="AE34" s="50" t="s">
        <v>12</v>
      </c>
      <c r="AF34" s="50" t="s">
        <v>11</v>
      </c>
      <c r="AG34" s="50" t="s">
        <v>12</v>
      </c>
      <c r="AH34" s="50" t="s">
        <v>11</v>
      </c>
      <c r="AI34" s="50" t="s">
        <v>12</v>
      </c>
      <c r="AJ34" s="50" t="s">
        <v>11</v>
      </c>
      <c r="AK34" s="50" t="s">
        <v>12</v>
      </c>
      <c r="AL34" s="50" t="s">
        <v>11</v>
      </c>
      <c r="AM34" s="50" t="s">
        <v>12</v>
      </c>
      <c r="AN34" s="50" t="s">
        <v>11</v>
      </c>
      <c r="AO34" s="50" t="s">
        <v>12</v>
      </c>
      <c r="AP34" s="50" t="s">
        <v>11</v>
      </c>
      <c r="AQ34" s="50" t="s">
        <v>12</v>
      </c>
      <c r="AR34" s="50" t="s">
        <v>11</v>
      </c>
      <c r="AS34" s="50" t="s">
        <v>12</v>
      </c>
      <c r="AT34" s="50" t="s">
        <v>11</v>
      </c>
      <c r="AU34" s="50" t="s">
        <v>12</v>
      </c>
      <c r="AV34" s="50" t="s">
        <v>11</v>
      </c>
      <c r="AW34" s="50" t="s">
        <v>12</v>
      </c>
      <c r="AX34" s="50" t="s">
        <v>11</v>
      </c>
      <c r="AY34" s="50" t="s">
        <v>12</v>
      </c>
      <c r="AZ34" s="50" t="s">
        <v>11</v>
      </c>
      <c r="BA34" s="50" t="s">
        <v>12</v>
      </c>
      <c r="BB34" s="50" t="s">
        <v>11</v>
      </c>
      <c r="BC34" s="50" t="s">
        <v>12</v>
      </c>
      <c r="BD34" s="50" t="s">
        <v>11</v>
      </c>
      <c r="BE34" s="50" t="s">
        <v>12</v>
      </c>
      <c r="BF34" s="50" t="s">
        <v>11</v>
      </c>
      <c r="BG34" s="50" t="s">
        <v>12</v>
      </c>
      <c r="BH34" s="50" t="s">
        <v>11</v>
      </c>
      <c r="BI34" s="50" t="s">
        <v>12</v>
      </c>
      <c r="BJ34" s="50" t="s">
        <v>11</v>
      </c>
      <c r="BK34" s="50" t="s">
        <v>12</v>
      </c>
      <c r="BL34" s="50" t="s">
        <v>264</v>
      </c>
      <c r="BM34" s="50" t="s">
        <v>265</v>
      </c>
      <c r="BN34" s="50"/>
    </row>
    <row r="35" spans="1:66">
      <c r="A35" s="50" t="s">
        <v>465</v>
      </c>
      <c r="B35" s="23"/>
      <c r="C35" s="23"/>
      <c r="D35" s="60"/>
      <c r="E35" s="60"/>
      <c r="F35" s="24"/>
      <c r="G35" s="52"/>
      <c r="H35" s="52"/>
      <c r="I35" s="50"/>
      <c r="J35" s="50"/>
      <c r="K35" s="50"/>
      <c r="L35" s="50"/>
      <c r="M35" s="50"/>
      <c r="N35" s="6"/>
      <c r="O35" s="6"/>
      <c r="P35" s="38"/>
      <c r="Q35" s="6"/>
      <c r="R35" s="72"/>
      <c r="S35" s="6"/>
      <c r="T35" s="6"/>
      <c r="U35" s="6"/>
      <c r="V35" s="6"/>
      <c r="W35" s="6"/>
      <c r="X35" s="6"/>
      <c r="Y35" s="6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6"/>
      <c r="AU35" s="6"/>
      <c r="AV35" s="6"/>
      <c r="AW35" s="6"/>
      <c r="AX35" s="12"/>
      <c r="AY35" s="12"/>
      <c r="AZ35" s="12"/>
      <c r="BA35" s="12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>
      <c r="A36" s="50"/>
      <c r="B36" s="23"/>
      <c r="C36" s="23"/>
      <c r="D36" s="50"/>
      <c r="E36" s="50"/>
      <c r="F36" s="24"/>
      <c r="G36" s="52"/>
      <c r="H36" s="24"/>
      <c r="I36" s="50"/>
      <c r="J36" s="24"/>
      <c r="K36" s="50"/>
      <c r="L36" s="50"/>
      <c r="M36" s="50"/>
      <c r="N36" s="6"/>
      <c r="O36" s="6"/>
      <c r="P36" s="38"/>
      <c r="Q36" s="6"/>
      <c r="R36" s="72"/>
      <c r="S36" s="6"/>
      <c r="T36" s="6"/>
      <c r="U36" s="6"/>
      <c r="V36" s="6"/>
      <c r="W36" s="6"/>
      <c r="X36" s="6"/>
      <c r="Y36" s="6"/>
      <c r="Z36" s="6"/>
      <c r="AA36" s="6"/>
      <c r="AB36" s="63"/>
      <c r="AC36" s="50"/>
      <c r="AD36" s="50"/>
      <c r="AE36" s="50"/>
      <c r="AF36" s="76"/>
      <c r="AG36" s="78"/>
      <c r="AH36" s="62"/>
      <c r="AI36" s="63"/>
      <c r="AJ36" s="78"/>
      <c r="AK36" s="78"/>
      <c r="AL36" s="76"/>
      <c r="AM36" s="78"/>
      <c r="AN36" s="78"/>
      <c r="AO36" s="78"/>
      <c r="AP36" s="78"/>
      <c r="AQ36" s="78"/>
      <c r="AR36" s="80"/>
      <c r="AS36" s="80"/>
      <c r="AT36" s="6"/>
      <c r="AU36" s="6"/>
      <c r="AV36" s="6"/>
      <c r="AW36" s="6"/>
      <c r="AX36" s="6"/>
      <c r="AY36" s="24"/>
      <c r="AZ36" s="6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6"/>
      <c r="BM36" s="6"/>
      <c r="BN36" s="6"/>
    </row>
    <row r="37" spans="1:66">
      <c r="A37" s="50"/>
      <c r="B37" s="23"/>
      <c r="C37" s="23"/>
      <c r="D37" s="6"/>
      <c r="E37" s="52"/>
      <c r="F37" s="50"/>
      <c r="G37" s="52"/>
      <c r="H37" s="52"/>
      <c r="I37" s="50"/>
      <c r="J37" s="6"/>
      <c r="K37" s="50"/>
      <c r="L37" s="6"/>
      <c r="M37" s="50"/>
      <c r="N37" s="6"/>
      <c r="O37" s="6"/>
      <c r="P37" s="38"/>
      <c r="Q37" s="6"/>
      <c r="R37" s="72"/>
      <c r="S37" s="6"/>
      <c r="T37" s="6"/>
      <c r="U37" s="6"/>
      <c r="V37" s="6"/>
      <c r="W37" s="6"/>
      <c r="X37" s="6"/>
      <c r="Y37" s="6"/>
      <c r="Z37" s="6"/>
      <c r="AA37" s="6"/>
      <c r="AB37" s="50"/>
      <c r="AC37" s="50"/>
      <c r="AD37" s="50"/>
      <c r="AE37" s="50"/>
      <c r="AF37" s="62"/>
      <c r="AG37" s="50"/>
      <c r="AH37" s="62"/>
      <c r="AI37" s="50"/>
      <c r="AJ37" s="62"/>
      <c r="AK37" s="50"/>
      <c r="AL37" s="62"/>
      <c r="AM37" s="50"/>
      <c r="AN37" s="50"/>
      <c r="AO37" s="50"/>
      <c r="AP37" s="50"/>
      <c r="AQ37" s="50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24"/>
      <c r="BG37" s="24"/>
      <c r="BH37" s="24"/>
      <c r="BI37" s="24"/>
      <c r="BJ37" s="24"/>
      <c r="BK37" s="24"/>
      <c r="BL37" s="6"/>
      <c r="BM37" s="6"/>
      <c r="BN37" s="6"/>
    </row>
    <row r="38" spans="1:66">
      <c r="A38" s="50"/>
      <c r="B38" s="23"/>
      <c r="C38" s="23"/>
      <c r="D38" s="6"/>
      <c r="E38" s="52"/>
      <c r="F38" s="50"/>
      <c r="G38" s="52"/>
      <c r="H38" s="52"/>
      <c r="I38" s="50"/>
      <c r="J38" s="50"/>
      <c r="K38" s="50"/>
      <c r="L38" s="50"/>
      <c r="M38" s="50"/>
      <c r="N38" s="6"/>
      <c r="O38" s="6"/>
      <c r="P38" s="38"/>
      <c r="Q38" s="6"/>
      <c r="R38" s="72"/>
      <c r="S38" s="6"/>
      <c r="T38" s="6"/>
      <c r="U38" s="6"/>
      <c r="V38" s="6"/>
      <c r="W38" s="6"/>
      <c r="X38" s="6"/>
      <c r="Y38" s="6"/>
      <c r="Z38" s="6"/>
      <c r="AA38" s="6"/>
      <c r="AB38" s="50"/>
      <c r="AC38" s="50"/>
      <c r="AD38" s="50"/>
      <c r="AE38" s="50"/>
      <c r="AF38" s="62"/>
      <c r="AG38" s="50"/>
      <c r="AH38" s="50"/>
      <c r="AI38" s="50"/>
      <c r="AJ38" s="62"/>
      <c r="AK38" s="50"/>
      <c r="AL38" s="50"/>
      <c r="AM38" s="50"/>
      <c r="AN38" s="50"/>
      <c r="AO38" s="50"/>
      <c r="AP38" s="50"/>
      <c r="AQ38" s="50"/>
      <c r="AR38" s="6"/>
      <c r="AS38" s="6"/>
      <c r="AT38" s="6"/>
      <c r="AU38" s="6"/>
      <c r="AV38" s="6"/>
      <c r="AW38" s="6"/>
      <c r="AX38" s="12"/>
      <c r="AY38" s="12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>
      <c r="A39" s="50"/>
      <c r="B39" s="23"/>
      <c r="C39" s="23"/>
      <c r="D39" s="6"/>
      <c r="E39" s="52"/>
      <c r="F39" s="24"/>
      <c r="G39" s="52"/>
      <c r="H39" s="52"/>
      <c r="I39" s="52"/>
      <c r="J39" s="52"/>
      <c r="K39" s="52"/>
      <c r="L39" s="52"/>
      <c r="M39" s="52"/>
      <c r="N39" s="12"/>
      <c r="O39" s="12"/>
      <c r="P39" s="39"/>
      <c r="Q39" s="6"/>
      <c r="R39" s="74"/>
      <c r="S39" s="12"/>
      <c r="T39" s="12"/>
      <c r="U39" s="12"/>
      <c r="V39" s="12"/>
      <c r="W39" s="12"/>
      <c r="X39" s="12"/>
      <c r="Y39" s="12"/>
      <c r="Z39" s="12"/>
      <c r="AA39" s="12"/>
      <c r="AB39" s="52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6"/>
      <c r="AS39" s="6"/>
      <c r="AT39" s="12"/>
      <c r="AU39" s="12"/>
      <c r="AV39" s="12"/>
      <c r="AW39" s="12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>
      <c r="A40" s="50"/>
      <c r="B40" s="23"/>
      <c r="C40" s="23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6"/>
      <c r="O40" s="6"/>
      <c r="P40" s="38"/>
      <c r="Q40" s="6"/>
      <c r="R40" s="72"/>
      <c r="S40" s="6"/>
      <c r="T40" s="6"/>
      <c r="U40" s="6"/>
      <c r="V40" s="6"/>
      <c r="W40" s="6"/>
      <c r="X40" s="6"/>
      <c r="Y40" s="6"/>
      <c r="Z40" s="6"/>
      <c r="AA40" s="6"/>
      <c r="AB40" s="50"/>
      <c r="AC40" s="50"/>
      <c r="AD40" s="50"/>
      <c r="AE40" s="50"/>
      <c r="AF40" s="52"/>
      <c r="AG40" s="50"/>
      <c r="AH40" s="50"/>
      <c r="AI40" s="50"/>
      <c r="AJ40" s="50"/>
      <c r="AK40" s="52"/>
      <c r="AL40" s="52"/>
      <c r="AM40" s="52"/>
      <c r="AN40" s="52"/>
      <c r="AO40" s="52"/>
      <c r="AP40" s="52"/>
      <c r="AQ40" s="52"/>
      <c r="AR40" s="12"/>
      <c r="AS40" s="12"/>
      <c r="AT40" s="6"/>
      <c r="AU40" s="6"/>
      <c r="AV40" s="6"/>
      <c r="AW40" s="6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6"/>
      <c r="BM40" s="6"/>
      <c r="BN40" s="6"/>
    </row>
    <row r="41" spans="1:66">
      <c r="A41" s="50"/>
      <c r="B41" s="23"/>
      <c r="C41" s="23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6"/>
      <c r="O41" s="6"/>
      <c r="P41" s="38"/>
      <c r="Q41" s="6"/>
      <c r="R41" s="72"/>
      <c r="S41" s="6"/>
      <c r="T41" s="6"/>
      <c r="U41" s="6"/>
      <c r="V41" s="6"/>
      <c r="W41" s="6"/>
      <c r="X41" s="6"/>
      <c r="Y41" s="6"/>
      <c r="Z41" s="6"/>
      <c r="AA41" s="6"/>
      <c r="AB41" s="50"/>
      <c r="AC41" s="50"/>
      <c r="AD41" s="50"/>
      <c r="AE41" s="50"/>
      <c r="AF41" s="52"/>
      <c r="AG41" s="50"/>
      <c r="AH41" s="50"/>
      <c r="AI41" s="50"/>
      <c r="AJ41" s="50"/>
      <c r="AK41" s="52"/>
      <c r="AL41" s="52"/>
      <c r="AM41" s="52"/>
      <c r="AN41" s="52"/>
      <c r="AO41" s="52"/>
      <c r="AP41" s="52"/>
      <c r="AQ41" s="52"/>
      <c r="AR41" s="12"/>
      <c r="AS41" s="12"/>
      <c r="AT41" s="6"/>
      <c r="AU41" s="6"/>
      <c r="AV41" s="6"/>
      <c r="AW41" s="6"/>
      <c r="AX41" s="12"/>
      <c r="AY41" s="12"/>
      <c r="AZ41" s="12"/>
      <c r="BA41" s="12"/>
      <c r="BB41" s="12"/>
      <c r="BC41" s="12"/>
      <c r="BD41" s="12"/>
      <c r="BE41" s="12"/>
      <c r="BF41" s="6"/>
      <c r="BG41" s="12"/>
      <c r="BH41" s="12"/>
      <c r="BI41" s="12"/>
      <c r="BJ41" s="6"/>
      <c r="BK41" s="12"/>
      <c r="BL41" s="6"/>
      <c r="BM41" s="6"/>
      <c r="BN41" s="6"/>
    </row>
    <row r="42" spans="1:66">
      <c r="A42" s="50"/>
      <c r="B42" s="23"/>
      <c r="C42" s="23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6"/>
      <c r="O42" s="6"/>
      <c r="P42" s="38"/>
      <c r="Q42" s="6"/>
      <c r="R42" s="72"/>
      <c r="S42" s="6"/>
      <c r="T42" s="6"/>
      <c r="U42" s="6"/>
      <c r="V42" s="6"/>
      <c r="W42" s="6"/>
      <c r="X42" s="6"/>
      <c r="Y42" s="6"/>
      <c r="Z42" s="6"/>
      <c r="AA42" s="6"/>
      <c r="AB42" s="50"/>
      <c r="AC42" s="50"/>
      <c r="AD42" s="50"/>
      <c r="AE42" s="50"/>
      <c r="AF42" s="52"/>
      <c r="AG42" s="50"/>
      <c r="AH42" s="50"/>
      <c r="AI42" s="50"/>
      <c r="AJ42" s="50"/>
      <c r="AK42" s="52"/>
      <c r="AL42" s="52"/>
      <c r="AM42" s="52"/>
      <c r="AN42" s="52"/>
      <c r="AO42" s="52"/>
      <c r="AP42" s="52"/>
      <c r="AQ42" s="52"/>
      <c r="AR42" s="12"/>
      <c r="AS42" s="12"/>
      <c r="AT42" s="6"/>
      <c r="AU42" s="6"/>
      <c r="AV42" s="6"/>
      <c r="AW42" s="6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6"/>
      <c r="BK42" s="12"/>
      <c r="BL42" s="6"/>
      <c r="BM42" s="6"/>
      <c r="BN42" s="6"/>
    </row>
    <row r="43" spans="1:66">
      <c r="A43" s="50"/>
      <c r="B43" s="23"/>
      <c r="C43" s="23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6"/>
      <c r="O43" s="6"/>
      <c r="P43" s="38"/>
      <c r="Q43" s="6"/>
      <c r="R43" s="72"/>
      <c r="S43" s="6"/>
      <c r="T43" s="6"/>
      <c r="U43" s="6"/>
      <c r="V43" s="6"/>
      <c r="W43" s="6"/>
      <c r="X43" s="6"/>
      <c r="Y43" s="6"/>
      <c r="Z43" s="6"/>
      <c r="AA43" s="6"/>
      <c r="AB43" s="50"/>
      <c r="AC43" s="50"/>
      <c r="AD43" s="50"/>
      <c r="AE43" s="50"/>
      <c r="AF43" s="52"/>
      <c r="AG43" s="50"/>
      <c r="AH43" s="50"/>
      <c r="AI43" s="50"/>
      <c r="AJ43" s="50"/>
      <c r="AK43" s="52"/>
      <c r="AL43" s="52"/>
      <c r="AM43" s="52"/>
      <c r="AN43" s="52"/>
      <c r="AO43" s="52"/>
      <c r="AP43" s="52"/>
      <c r="AQ43" s="52"/>
      <c r="AR43" s="12"/>
      <c r="AS43" s="12"/>
      <c r="AT43" s="6"/>
      <c r="AU43" s="6"/>
      <c r="AV43" s="6"/>
      <c r="AW43" s="6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6"/>
      <c r="BK43" s="12"/>
      <c r="BL43" s="6"/>
      <c r="BM43" s="6"/>
      <c r="BN43" s="6"/>
    </row>
    <row r="44" spans="1:66">
      <c r="A44" s="50"/>
      <c r="B44" s="23"/>
      <c r="C44" s="23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6"/>
      <c r="O44" s="6"/>
      <c r="P44" s="38"/>
      <c r="Q44" s="6"/>
      <c r="R44" s="72"/>
      <c r="S44" s="6"/>
      <c r="T44" s="6"/>
      <c r="U44" s="6"/>
      <c r="V44" s="6"/>
      <c r="W44" s="6"/>
      <c r="X44" s="6"/>
      <c r="Y44" s="6"/>
      <c r="Z44" s="6"/>
      <c r="AA44" s="6"/>
      <c r="AB44" s="50"/>
      <c r="AC44" s="50"/>
      <c r="AD44" s="50"/>
      <c r="AE44" s="50"/>
      <c r="AF44" s="52"/>
      <c r="AG44" s="50"/>
      <c r="AH44" s="50"/>
      <c r="AI44" s="50"/>
      <c r="AJ44" s="50"/>
      <c r="AK44" s="52"/>
      <c r="AL44" s="52"/>
      <c r="AM44" s="52"/>
      <c r="AN44" s="52"/>
      <c r="AO44" s="52"/>
      <c r="AP44" s="52"/>
      <c r="AQ44" s="52"/>
      <c r="AR44" s="12"/>
      <c r="AS44" s="12"/>
      <c r="AT44" s="6"/>
      <c r="AU44" s="6"/>
      <c r="AV44" s="6"/>
      <c r="AW44" s="6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6"/>
      <c r="BK44" s="12"/>
      <c r="BL44" s="6"/>
      <c r="BM44" s="6"/>
      <c r="BN44" s="6"/>
    </row>
    <row r="45" spans="1:66">
      <c r="A45" s="52"/>
      <c r="B45" s="23"/>
      <c r="C45" s="23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12"/>
      <c r="O45" s="12"/>
      <c r="P45" s="39"/>
      <c r="Q45" s="6"/>
      <c r="R45" s="74"/>
      <c r="S45" s="12"/>
      <c r="T45" s="12"/>
      <c r="U45" s="12"/>
      <c r="V45" s="12"/>
      <c r="W45" s="12"/>
      <c r="X45" s="12"/>
      <c r="Y45" s="12"/>
      <c r="Z45" s="12"/>
      <c r="AA45" s="12"/>
      <c r="AB45" s="52"/>
      <c r="AC45" s="52"/>
      <c r="AD45" s="52"/>
      <c r="AE45" s="52"/>
      <c r="AF45" s="52"/>
      <c r="AG45" s="50"/>
      <c r="AH45" s="50"/>
      <c r="AI45" s="50"/>
      <c r="AJ45" s="50"/>
      <c r="AK45" s="52"/>
      <c r="AL45" s="52"/>
      <c r="AM45" s="52"/>
      <c r="AN45" s="52"/>
      <c r="AO45" s="52"/>
      <c r="AP45" s="52"/>
      <c r="AQ45" s="5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6"/>
      <c r="BK45" s="12"/>
      <c r="BL45" s="6"/>
      <c r="BM45" s="6"/>
      <c r="BN45" s="6"/>
    </row>
    <row r="46" spans="1:66">
      <c r="A46" s="52"/>
      <c r="B46" s="23"/>
      <c r="C46" s="23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12"/>
      <c r="O46" s="12"/>
      <c r="P46" s="39"/>
      <c r="Q46" s="6"/>
      <c r="R46" s="74"/>
      <c r="S46" s="12"/>
      <c r="T46" s="12"/>
      <c r="U46" s="12"/>
      <c r="V46" s="12"/>
      <c r="W46" s="12"/>
      <c r="X46" s="12"/>
      <c r="Y46" s="12"/>
      <c r="Z46" s="12"/>
      <c r="AA46" s="12"/>
      <c r="AB46" s="52"/>
      <c r="AC46" s="52"/>
      <c r="AD46" s="52"/>
      <c r="AE46" s="52"/>
      <c r="AF46" s="52"/>
      <c r="AG46" s="50"/>
      <c r="AH46" s="50"/>
      <c r="AI46" s="59"/>
      <c r="AJ46" s="59"/>
      <c r="AK46" s="79"/>
      <c r="AL46" s="79"/>
      <c r="AM46" s="79"/>
      <c r="AN46" s="79"/>
      <c r="AO46" s="79"/>
      <c r="AP46" s="52"/>
      <c r="AQ46" s="52"/>
      <c r="AR46" s="81"/>
      <c r="AS46" s="81"/>
      <c r="AT46" s="12"/>
      <c r="AU46" s="12"/>
      <c r="AV46" s="12"/>
      <c r="AW46" s="12"/>
      <c r="AX46" s="81"/>
      <c r="AY46" s="81"/>
      <c r="AZ46" s="81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>
      <c r="A47" s="52"/>
      <c r="B47" s="23"/>
      <c r="C47" s="23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12"/>
      <c r="O47" s="12"/>
      <c r="P47" s="39"/>
      <c r="Q47" s="6"/>
      <c r="R47" s="74"/>
      <c r="S47" s="12"/>
      <c r="T47" s="12"/>
      <c r="U47" s="12"/>
      <c r="V47" s="12"/>
      <c r="W47" s="12"/>
      <c r="X47" s="12"/>
      <c r="Y47" s="12"/>
      <c r="Z47" s="12"/>
      <c r="AA47" s="12"/>
      <c r="AB47" s="52"/>
      <c r="AC47" s="52"/>
      <c r="AD47" s="52"/>
      <c r="AE47" s="52"/>
      <c r="AF47" s="52"/>
      <c r="AG47" s="50"/>
      <c r="AH47" s="50"/>
      <c r="AI47" s="59"/>
      <c r="AJ47" s="59"/>
      <c r="AK47" s="79"/>
      <c r="AL47" s="79"/>
      <c r="AM47" s="79"/>
      <c r="AN47" s="79"/>
      <c r="AO47" s="79"/>
      <c r="AP47" s="52"/>
      <c r="AQ47" s="52"/>
      <c r="AR47" s="81"/>
      <c r="AS47" s="81"/>
      <c r="AT47" s="12"/>
      <c r="AU47" s="12"/>
      <c r="AV47" s="12"/>
      <c r="AW47" s="12"/>
      <c r="AX47" s="81"/>
      <c r="AY47" s="81"/>
      <c r="AZ47" s="81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>
      <c r="A48" s="52"/>
      <c r="B48" s="23"/>
      <c r="C48" s="23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12"/>
      <c r="O48" s="12"/>
      <c r="P48" s="39"/>
      <c r="Q48" s="6"/>
      <c r="R48" s="74"/>
      <c r="S48" s="12"/>
      <c r="T48" s="12"/>
      <c r="U48" s="12"/>
      <c r="V48" s="12"/>
      <c r="W48" s="12"/>
      <c r="X48" s="12"/>
      <c r="Y48" s="12"/>
      <c r="Z48" s="12"/>
      <c r="AA48" s="12"/>
      <c r="AB48" s="52"/>
      <c r="AC48" s="52"/>
      <c r="AD48" s="52"/>
      <c r="AE48" s="52"/>
      <c r="AF48" s="52"/>
      <c r="AG48" s="50"/>
      <c r="AH48" s="50"/>
      <c r="AI48" s="59"/>
      <c r="AJ48" s="59"/>
      <c r="AK48" s="79"/>
      <c r="AL48" s="79"/>
      <c r="AM48" s="79"/>
      <c r="AN48" s="79"/>
      <c r="AO48" s="79"/>
      <c r="AP48" s="52"/>
      <c r="AQ48" s="52"/>
      <c r="AR48" s="81"/>
      <c r="AS48" s="81"/>
      <c r="AT48" s="12"/>
      <c r="AU48" s="12"/>
      <c r="AV48" s="12"/>
      <c r="AW48" s="12"/>
      <c r="AX48" s="81"/>
      <c r="AY48" s="81"/>
      <c r="AZ48" s="81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>
      <c r="A49" s="52"/>
      <c r="B49" s="23"/>
      <c r="C49" s="23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2"/>
      <c r="O49" s="12"/>
      <c r="P49" s="39"/>
      <c r="Q49" s="6"/>
      <c r="R49" s="74"/>
      <c r="S49" s="12"/>
      <c r="T49" s="12"/>
      <c r="U49" s="12"/>
      <c r="V49" s="12"/>
      <c r="W49" s="12"/>
      <c r="X49" s="12"/>
      <c r="Y49" s="12"/>
      <c r="Z49" s="12"/>
      <c r="AA49" s="12"/>
      <c r="AB49" s="52"/>
      <c r="AC49" s="52"/>
      <c r="AD49" s="52"/>
      <c r="AE49" s="52"/>
      <c r="AF49" s="52"/>
      <c r="AG49" s="50"/>
      <c r="AH49" s="50"/>
      <c r="AI49" s="59"/>
      <c r="AJ49" s="59"/>
      <c r="AK49" s="79"/>
      <c r="AL49" s="79"/>
      <c r="AM49" s="79"/>
      <c r="AN49" s="79"/>
      <c r="AO49" s="79"/>
      <c r="AP49" s="52"/>
      <c r="AQ49" s="52"/>
      <c r="AR49" s="81"/>
      <c r="AS49" s="81"/>
      <c r="AT49" s="12"/>
      <c r="AU49" s="12"/>
      <c r="AV49" s="12"/>
      <c r="AW49" s="12"/>
      <c r="AX49" s="81"/>
      <c r="AY49" s="81"/>
      <c r="AZ49" s="81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>
      <c r="A50" s="52"/>
      <c r="B50" s="23"/>
      <c r="C50" s="23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12"/>
      <c r="O50" s="12"/>
      <c r="P50" s="39"/>
      <c r="Q50" s="6"/>
      <c r="R50" s="74"/>
      <c r="S50" s="12"/>
      <c r="T50" s="12"/>
      <c r="U50" s="12"/>
      <c r="V50" s="12"/>
      <c r="W50" s="12"/>
      <c r="X50" s="12"/>
      <c r="Y50" s="12"/>
      <c r="Z50" s="12"/>
      <c r="AA50" s="12"/>
      <c r="AB50" s="52"/>
      <c r="AC50" s="52"/>
      <c r="AD50" s="52"/>
      <c r="AE50" s="52"/>
      <c r="AF50" s="50"/>
      <c r="AG50" s="50"/>
      <c r="AH50" s="50"/>
      <c r="AI50" s="59"/>
      <c r="AJ50" s="59"/>
      <c r="AK50" s="79"/>
      <c r="AL50" s="79"/>
      <c r="AM50" s="79"/>
      <c r="AN50" s="79"/>
      <c r="AO50" s="79"/>
      <c r="AP50" s="50"/>
      <c r="AQ50" s="50"/>
      <c r="AR50" s="81"/>
      <c r="AS50" s="81"/>
      <c r="AT50" s="12"/>
      <c r="AU50" s="12"/>
      <c r="AV50" s="12"/>
      <c r="AW50" s="12"/>
      <c r="AX50" s="81"/>
      <c r="AY50" s="81"/>
      <c r="AZ50" s="81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="1" customFormat="1" spans="1:184">
      <c r="A51" s="59"/>
      <c r="B51" s="14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14"/>
      <c r="O51" s="14"/>
      <c r="P51" s="14"/>
      <c r="Q51" s="6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2"/>
      <c r="BM51" s="2"/>
      <c r="BN51" s="2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</row>
    <row r="52" spans="1:66">
      <c r="A52" s="53" t="s">
        <v>0</v>
      </c>
      <c r="B52" s="53" t="s">
        <v>1</v>
      </c>
      <c r="C52" s="53" t="s">
        <v>2</v>
      </c>
      <c r="D52" s="54" t="s">
        <v>3</v>
      </c>
      <c r="E52" s="54"/>
      <c r="F52" s="54" t="s">
        <v>5</v>
      </c>
      <c r="G52" s="54"/>
      <c r="H52" s="54"/>
      <c r="I52" s="54"/>
      <c r="J52" s="54"/>
      <c r="K52" s="54"/>
      <c r="L52" s="54"/>
      <c r="M52" s="54"/>
      <c r="N52" s="54"/>
      <c r="O52" s="54"/>
      <c r="P52" s="70"/>
      <c r="Q52" s="50"/>
      <c r="R52" s="75"/>
      <c r="S52" s="54"/>
      <c r="T52" s="54"/>
      <c r="U52" s="54"/>
      <c r="V52" s="54"/>
      <c r="W52" s="54"/>
      <c r="X52" s="54"/>
      <c r="Y52" s="54"/>
      <c r="Z52" s="54"/>
      <c r="AA52" s="54"/>
      <c r="AB52" s="70" t="s">
        <v>462</v>
      </c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5"/>
      <c r="AX52" s="54" t="s">
        <v>7</v>
      </c>
      <c r="AY52" s="54"/>
      <c r="AZ52" s="54"/>
      <c r="BA52" s="54"/>
      <c r="BB52" s="54"/>
      <c r="BC52" s="54"/>
      <c r="BD52" s="70"/>
      <c r="BE52" s="70"/>
      <c r="BF52" s="70" t="s">
        <v>8</v>
      </c>
      <c r="BG52" s="77"/>
      <c r="BH52" s="77"/>
      <c r="BI52" s="77"/>
      <c r="BJ52" s="77"/>
      <c r="BK52" s="75"/>
      <c r="BL52" s="50" t="s">
        <v>9</v>
      </c>
      <c r="BM52" s="50"/>
      <c r="BN52" s="50" t="s">
        <v>10</v>
      </c>
    </row>
    <row r="53" spans="1:66">
      <c r="A53" s="6"/>
      <c r="B53" s="6"/>
      <c r="C53" s="6"/>
      <c r="D53" s="50" t="s">
        <v>11</v>
      </c>
      <c r="E53" s="50" t="s">
        <v>12</v>
      </c>
      <c r="F53" s="50" t="s">
        <v>11</v>
      </c>
      <c r="G53" s="50" t="s">
        <v>12</v>
      </c>
      <c r="H53" s="50" t="s">
        <v>11</v>
      </c>
      <c r="I53" s="50" t="s">
        <v>12</v>
      </c>
      <c r="J53" s="50" t="s">
        <v>11</v>
      </c>
      <c r="K53" s="50" t="s">
        <v>12</v>
      </c>
      <c r="L53" s="50" t="s">
        <v>11</v>
      </c>
      <c r="M53" s="50" t="s">
        <v>12</v>
      </c>
      <c r="N53" s="50" t="s">
        <v>11</v>
      </c>
      <c r="O53" s="50" t="s">
        <v>12</v>
      </c>
      <c r="P53" s="69" t="s">
        <v>11</v>
      </c>
      <c r="Q53" s="50" t="s">
        <v>12</v>
      </c>
      <c r="R53" s="71" t="s">
        <v>11</v>
      </c>
      <c r="S53" s="50" t="s">
        <v>12</v>
      </c>
      <c r="T53" s="50" t="s">
        <v>11</v>
      </c>
      <c r="U53" s="50" t="s">
        <v>12</v>
      </c>
      <c r="V53" s="50" t="s">
        <v>11</v>
      </c>
      <c r="W53" s="50" t="s">
        <v>12</v>
      </c>
      <c r="X53" s="50" t="s">
        <v>11</v>
      </c>
      <c r="Y53" s="50" t="s">
        <v>12</v>
      </c>
      <c r="Z53" s="50" t="s">
        <v>11</v>
      </c>
      <c r="AA53" s="50" t="s">
        <v>12</v>
      </c>
      <c r="AB53" s="50" t="s">
        <v>11</v>
      </c>
      <c r="AC53" s="50" t="s">
        <v>12</v>
      </c>
      <c r="AD53" s="50" t="s">
        <v>11</v>
      </c>
      <c r="AE53" s="50" t="s">
        <v>12</v>
      </c>
      <c r="AF53" s="50" t="s">
        <v>11</v>
      </c>
      <c r="AG53" s="50" t="s">
        <v>12</v>
      </c>
      <c r="AH53" s="50" t="s">
        <v>11</v>
      </c>
      <c r="AI53" s="50" t="s">
        <v>12</v>
      </c>
      <c r="AJ53" s="50" t="s">
        <v>11</v>
      </c>
      <c r="AK53" s="50" t="s">
        <v>12</v>
      </c>
      <c r="AL53" s="50" t="s">
        <v>11</v>
      </c>
      <c r="AM53" s="50" t="s">
        <v>12</v>
      </c>
      <c r="AN53" s="50" t="s">
        <v>11</v>
      </c>
      <c r="AO53" s="50" t="s">
        <v>12</v>
      </c>
      <c r="AP53" s="50" t="s">
        <v>11</v>
      </c>
      <c r="AQ53" s="50" t="s">
        <v>12</v>
      </c>
      <c r="AR53" s="50" t="s">
        <v>11</v>
      </c>
      <c r="AS53" s="50" t="s">
        <v>12</v>
      </c>
      <c r="AT53" s="50" t="s">
        <v>11</v>
      </c>
      <c r="AU53" s="50" t="s">
        <v>12</v>
      </c>
      <c r="AV53" s="50" t="s">
        <v>11</v>
      </c>
      <c r="AW53" s="50" t="s">
        <v>12</v>
      </c>
      <c r="AX53" s="50" t="s">
        <v>11</v>
      </c>
      <c r="AY53" s="50" t="s">
        <v>12</v>
      </c>
      <c r="AZ53" s="50" t="s">
        <v>11</v>
      </c>
      <c r="BA53" s="50" t="s">
        <v>12</v>
      </c>
      <c r="BB53" s="50" t="s">
        <v>11</v>
      </c>
      <c r="BC53" s="50" t="s">
        <v>12</v>
      </c>
      <c r="BD53" s="50" t="s">
        <v>11</v>
      </c>
      <c r="BE53" s="50" t="s">
        <v>12</v>
      </c>
      <c r="BF53" s="50" t="s">
        <v>11</v>
      </c>
      <c r="BG53" s="50" t="s">
        <v>12</v>
      </c>
      <c r="BH53" s="50"/>
      <c r="BI53" s="50"/>
      <c r="BJ53" s="50" t="s">
        <v>11</v>
      </c>
      <c r="BK53" s="50" t="s">
        <v>12</v>
      </c>
      <c r="BL53" s="50" t="s">
        <v>264</v>
      </c>
      <c r="BM53" s="50" t="s">
        <v>265</v>
      </c>
      <c r="BN53" s="50"/>
    </row>
    <row r="54" spans="1:66">
      <c r="A54" s="50" t="s">
        <v>466</v>
      </c>
      <c r="B54" s="23"/>
      <c r="C54" s="23"/>
      <c r="D54" s="6"/>
      <c r="E54" s="6"/>
      <c r="F54" s="61"/>
      <c r="G54" s="50"/>
      <c r="H54" s="61"/>
      <c r="I54" s="50"/>
      <c r="J54" s="50"/>
      <c r="K54" s="50"/>
      <c r="L54" s="6"/>
      <c r="M54" s="6"/>
      <c r="N54" s="8"/>
      <c r="O54" s="8"/>
      <c r="P54" s="38"/>
      <c r="Q54" s="6"/>
      <c r="R54" s="72"/>
      <c r="S54" s="6"/>
      <c r="T54" s="6"/>
      <c r="U54" s="6"/>
      <c r="V54" s="6"/>
      <c r="W54" s="6"/>
      <c r="X54" s="6"/>
      <c r="Y54" s="6"/>
      <c r="Z54" s="6"/>
      <c r="AA54" s="6"/>
      <c r="AB54" s="63"/>
      <c r="AC54" s="50"/>
      <c r="AD54" s="63"/>
      <c r="AE54" s="6"/>
      <c r="AF54" s="6"/>
      <c r="AG54" s="6"/>
      <c r="AH54" s="6"/>
      <c r="AI54" s="6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>
      <c r="A55" s="50"/>
      <c r="B55" s="23"/>
      <c r="C55" s="23"/>
      <c r="D55" s="6"/>
      <c r="E55" s="6"/>
      <c r="F55" s="24"/>
      <c r="G55" s="50"/>
      <c r="H55" s="61"/>
      <c r="I55" s="50"/>
      <c r="J55" s="50"/>
      <c r="K55" s="50"/>
      <c r="L55" s="6"/>
      <c r="M55" s="6"/>
      <c r="N55" s="6"/>
      <c r="O55" s="6"/>
      <c r="P55" s="38"/>
      <c r="Q55" s="6"/>
      <c r="R55" s="72"/>
      <c r="S55" s="6"/>
      <c r="T55" s="6"/>
      <c r="U55" s="6"/>
      <c r="V55" s="6"/>
      <c r="W55" s="6"/>
      <c r="X55" s="6"/>
      <c r="Y55" s="6"/>
      <c r="Z55" s="6"/>
      <c r="AA55" s="6"/>
      <c r="AB55" s="63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8"/>
      <c r="AU55" s="8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>
      <c r="A56" s="50"/>
      <c r="B56" s="23"/>
      <c r="C56" s="23"/>
      <c r="D56" s="60"/>
      <c r="E56" s="60"/>
      <c r="F56" s="24"/>
      <c r="G56" s="62"/>
      <c r="H56" s="60"/>
      <c r="I56" s="63"/>
      <c r="J56" s="63"/>
      <c r="K56" s="63"/>
      <c r="L56" s="63"/>
      <c r="M56" s="6"/>
      <c r="N56" s="6"/>
      <c r="O56" s="6"/>
      <c r="P56" s="38"/>
      <c r="Q56" s="6"/>
      <c r="R56" s="72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50"/>
      <c r="AE56" s="50"/>
      <c r="AF56" s="63"/>
      <c r="AG56" s="6"/>
      <c r="AH56" s="50"/>
      <c r="AI56" s="50"/>
      <c r="AJ56" s="63"/>
      <c r="AK56" s="6"/>
      <c r="AL56" s="62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>
      <c r="A57" s="50"/>
      <c r="B57" s="23"/>
      <c r="C57" s="23"/>
      <c r="D57" s="6"/>
      <c r="E57" s="6"/>
      <c r="F57" s="24"/>
      <c r="G57" s="50"/>
      <c r="H57" s="63"/>
      <c r="I57" s="63"/>
      <c r="J57" s="63"/>
      <c r="K57" s="63"/>
      <c r="L57" s="63"/>
      <c r="M57" s="6"/>
      <c r="N57" s="6"/>
      <c r="O57" s="6"/>
      <c r="P57" s="38"/>
      <c r="Q57" s="6"/>
      <c r="R57" s="72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50"/>
      <c r="AE57" s="50"/>
      <c r="AF57" s="50"/>
      <c r="AG57" s="50"/>
      <c r="AH57" s="8"/>
      <c r="AI57" s="8"/>
      <c r="AJ57" s="6"/>
      <c r="AK57" s="6"/>
      <c r="AL57" s="6"/>
      <c r="AM57" s="6"/>
      <c r="AN57" s="6"/>
      <c r="AO57" s="6"/>
      <c r="AP57" s="6"/>
      <c r="AQ57" s="6"/>
      <c r="AR57" s="50"/>
      <c r="AS57" s="50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>
      <c r="A58" s="50"/>
      <c r="B58" s="23"/>
      <c r="C58" s="23"/>
      <c r="D58" s="6"/>
      <c r="E58" s="6"/>
      <c r="F58" s="24"/>
      <c r="G58" s="50"/>
      <c r="H58" s="61"/>
      <c r="I58" s="50"/>
      <c r="J58" s="50"/>
      <c r="K58" s="50"/>
      <c r="L58" s="6"/>
      <c r="M58" s="6"/>
      <c r="N58" s="6"/>
      <c r="O58" s="6"/>
      <c r="P58" s="38"/>
      <c r="Q58" s="6"/>
      <c r="R58" s="72"/>
      <c r="S58" s="6"/>
      <c r="T58" s="6"/>
      <c r="U58" s="6"/>
      <c r="V58" s="6"/>
      <c r="W58" s="6"/>
      <c r="X58" s="6"/>
      <c r="Y58" s="6"/>
      <c r="Z58" s="6"/>
      <c r="AA58" s="6"/>
      <c r="AB58" s="63"/>
      <c r="AC58" s="63"/>
      <c r="AD58" s="6"/>
      <c r="AE58" s="6"/>
      <c r="AF58" s="50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>
      <c r="A59" s="50"/>
      <c r="B59" s="23"/>
      <c r="C59" s="56"/>
      <c r="D59" s="6"/>
      <c r="E59" s="6"/>
      <c r="F59" s="61"/>
      <c r="G59" s="50"/>
      <c r="H59" s="61"/>
      <c r="I59" s="50"/>
      <c r="J59" s="50"/>
      <c r="K59" s="50"/>
      <c r="L59" s="6"/>
      <c r="M59" s="6"/>
      <c r="N59" s="6"/>
      <c r="O59" s="6"/>
      <c r="P59" s="38"/>
      <c r="Q59" s="6"/>
      <c r="R59" s="72"/>
      <c r="S59" s="6"/>
      <c r="T59" s="6"/>
      <c r="U59" s="6"/>
      <c r="V59" s="6"/>
      <c r="W59" s="6"/>
      <c r="X59" s="6"/>
      <c r="Y59" s="6"/>
      <c r="Z59" s="6"/>
      <c r="AA59" s="6"/>
      <c r="AB59" s="63"/>
      <c r="AC59" s="50"/>
      <c r="AD59" s="50"/>
      <c r="AE59" s="50"/>
      <c r="AF59" s="50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>
      <c r="A60" s="52"/>
      <c r="B60" s="23"/>
      <c r="C60" s="64"/>
      <c r="D60" s="6"/>
      <c r="E60" s="6"/>
      <c r="F60" s="61"/>
      <c r="G60" s="50"/>
      <c r="H60" s="61"/>
      <c r="I60" s="50"/>
      <c r="J60" s="50"/>
      <c r="K60" s="50"/>
      <c r="L60" s="6"/>
      <c r="M60" s="6"/>
      <c r="N60" s="6"/>
      <c r="O60" s="6"/>
      <c r="P60" s="38"/>
      <c r="Q60" s="6"/>
      <c r="R60" s="72"/>
      <c r="S60" s="6"/>
      <c r="T60" s="6"/>
      <c r="U60" s="6"/>
      <c r="V60" s="6"/>
      <c r="W60" s="6"/>
      <c r="X60" s="6"/>
      <c r="Y60" s="6"/>
      <c r="Z60" s="6"/>
      <c r="AA60" s="6"/>
      <c r="AB60" s="63"/>
      <c r="AC60" s="50"/>
      <c r="AD60" s="50"/>
      <c r="AE60" s="50"/>
      <c r="AF60" s="50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>
      <c r="A61" s="52"/>
      <c r="B61" s="65"/>
      <c r="C61" s="23"/>
      <c r="D61" s="6"/>
      <c r="E61" s="6"/>
      <c r="F61" s="61"/>
      <c r="G61" s="50"/>
      <c r="H61" s="61"/>
      <c r="I61" s="50"/>
      <c r="J61" s="50"/>
      <c r="K61" s="50"/>
      <c r="L61" s="6"/>
      <c r="M61" s="6"/>
      <c r="N61" s="6"/>
      <c r="O61" s="6"/>
      <c r="P61" s="38"/>
      <c r="Q61" s="6"/>
      <c r="R61" s="72"/>
      <c r="S61" s="6"/>
      <c r="T61" s="6"/>
      <c r="U61" s="6"/>
      <c r="V61" s="6"/>
      <c r="W61" s="6"/>
      <c r="X61" s="6"/>
      <c r="Y61" s="6"/>
      <c r="Z61" s="6"/>
      <c r="AA61" s="6"/>
      <c r="AB61" s="63"/>
      <c r="AC61" s="50"/>
      <c r="AD61" s="50"/>
      <c r="AE61" s="50"/>
      <c r="AF61" s="50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>
      <c r="A62" s="52"/>
      <c r="B62" s="66"/>
      <c r="C62" s="51"/>
      <c r="D62" s="6"/>
      <c r="E62" s="6"/>
      <c r="F62" s="61"/>
      <c r="G62" s="50"/>
      <c r="H62" s="61"/>
      <c r="I62" s="50"/>
      <c r="J62" s="50"/>
      <c r="K62" s="50"/>
      <c r="L62" s="6"/>
      <c r="M62" s="6"/>
      <c r="N62" s="6"/>
      <c r="O62" s="6"/>
      <c r="P62" s="38"/>
      <c r="Q62" s="6"/>
      <c r="R62" s="72"/>
      <c r="S62" s="6"/>
      <c r="T62" s="6"/>
      <c r="U62" s="6"/>
      <c r="V62" s="6"/>
      <c r="W62" s="6"/>
      <c r="X62" s="6"/>
      <c r="Y62" s="6"/>
      <c r="Z62" s="6"/>
      <c r="AA62" s="6"/>
      <c r="AB62" s="63"/>
      <c r="AC62" s="50"/>
      <c r="AD62" s="50"/>
      <c r="AE62" s="50"/>
      <c r="AF62" s="50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>
      <c r="A63" s="52"/>
      <c r="B63" s="65"/>
      <c r="C63" s="65"/>
      <c r="D63" s="67"/>
      <c r="E63" s="50"/>
      <c r="F63" s="50"/>
      <c r="G63" s="50"/>
      <c r="H63" s="50"/>
      <c r="I63" s="50"/>
      <c r="J63" s="50"/>
      <c r="K63" s="50"/>
      <c r="L63" s="50"/>
      <c r="M63" s="50"/>
      <c r="N63" s="6"/>
      <c r="O63" s="6"/>
      <c r="P63" s="38"/>
      <c r="Q63" s="6"/>
      <c r="R63" s="72"/>
      <c r="S63" s="6"/>
      <c r="T63" s="6"/>
      <c r="U63" s="6"/>
      <c r="V63" s="6"/>
      <c r="W63" s="6"/>
      <c r="X63" s="6"/>
      <c r="Y63" s="6"/>
      <c r="Z63" s="6"/>
      <c r="AA63" s="6"/>
      <c r="AB63" s="63"/>
      <c r="AC63" s="50"/>
      <c r="AD63" s="50"/>
      <c r="AE63" s="50"/>
      <c r="AF63" s="50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="1" customFormat="1" spans="1:183">
      <c r="A64" s="59"/>
      <c r="B64" s="14"/>
      <c r="C64" s="59"/>
      <c r="D64" s="68"/>
      <c r="E64" s="59"/>
      <c r="F64" s="59"/>
      <c r="G64" s="59"/>
      <c r="H64" s="59"/>
      <c r="I64" s="59"/>
      <c r="J64" s="59"/>
      <c r="K64" s="59"/>
      <c r="L64" s="59"/>
      <c r="M64" s="59"/>
      <c r="N64" s="14"/>
      <c r="O64" s="14"/>
      <c r="P64" s="14"/>
      <c r="Q64" s="6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59"/>
      <c r="AC64" s="59"/>
      <c r="AD64" s="59"/>
      <c r="AE64" s="59"/>
      <c r="AF64" s="59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2"/>
      <c r="BM64" s="2"/>
      <c r="BN64" s="2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</row>
    <row r="65" spans="1:66">
      <c r="A65" s="53" t="s">
        <v>0</v>
      </c>
      <c r="B65" s="53" t="s">
        <v>1</v>
      </c>
      <c r="C65" s="53" t="s">
        <v>2</v>
      </c>
      <c r="D65" s="83" t="s">
        <v>3</v>
      </c>
      <c r="E65" s="83"/>
      <c r="F65" s="83" t="s">
        <v>5</v>
      </c>
      <c r="G65" s="83"/>
      <c r="H65" s="83"/>
      <c r="I65" s="83"/>
      <c r="J65" s="83"/>
      <c r="K65" s="83"/>
      <c r="L65" s="83"/>
      <c r="M65" s="83"/>
      <c r="N65" s="83"/>
      <c r="O65" s="83"/>
      <c r="P65" s="97"/>
      <c r="Q65" s="63"/>
      <c r="R65" s="102"/>
      <c r="S65" s="83"/>
      <c r="T65" s="83"/>
      <c r="U65" s="83"/>
      <c r="V65" s="83"/>
      <c r="W65" s="83"/>
      <c r="X65" s="83"/>
      <c r="Y65" s="83"/>
      <c r="Z65" s="83"/>
      <c r="AA65" s="83"/>
      <c r="AB65" s="83" t="s">
        <v>462</v>
      </c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97" t="s">
        <v>7</v>
      </c>
      <c r="AY65" s="89"/>
      <c r="AZ65" s="89"/>
      <c r="BA65" s="89"/>
      <c r="BB65" s="89"/>
      <c r="BC65" s="89"/>
      <c r="BD65" s="89"/>
      <c r="BE65" s="89"/>
      <c r="BF65" s="89"/>
      <c r="BG65" s="102"/>
      <c r="BH65" s="97" t="s">
        <v>8</v>
      </c>
      <c r="BI65" s="89"/>
      <c r="BJ65" s="89"/>
      <c r="BK65" s="102"/>
      <c r="BL65" s="50" t="s">
        <v>9</v>
      </c>
      <c r="BM65" s="50"/>
      <c r="BN65" s="50" t="s">
        <v>10</v>
      </c>
    </row>
    <row r="66" spans="1:66">
      <c r="A66" s="6"/>
      <c r="B66" s="6"/>
      <c r="C66" s="6"/>
      <c r="D66" s="63" t="s">
        <v>11</v>
      </c>
      <c r="E66" s="63" t="s">
        <v>12</v>
      </c>
      <c r="F66" s="63" t="s">
        <v>11</v>
      </c>
      <c r="G66" s="63" t="s">
        <v>12</v>
      </c>
      <c r="H66" s="63" t="s">
        <v>11</v>
      </c>
      <c r="I66" s="63" t="s">
        <v>12</v>
      </c>
      <c r="J66" s="63" t="s">
        <v>11</v>
      </c>
      <c r="K66" s="63" t="s">
        <v>12</v>
      </c>
      <c r="L66" s="63" t="s">
        <v>11</v>
      </c>
      <c r="M66" s="63" t="s">
        <v>12</v>
      </c>
      <c r="N66" s="63" t="s">
        <v>11</v>
      </c>
      <c r="O66" s="63" t="s">
        <v>12</v>
      </c>
      <c r="P66" s="98" t="s">
        <v>11</v>
      </c>
      <c r="Q66" s="63" t="s">
        <v>12</v>
      </c>
      <c r="R66" s="103" t="s">
        <v>11</v>
      </c>
      <c r="S66" s="63" t="s">
        <v>12</v>
      </c>
      <c r="T66" s="63" t="s">
        <v>11</v>
      </c>
      <c r="U66" s="63" t="s">
        <v>12</v>
      </c>
      <c r="V66" s="63" t="s">
        <v>11</v>
      </c>
      <c r="W66" s="63" t="s">
        <v>12</v>
      </c>
      <c r="X66" s="63" t="s">
        <v>11</v>
      </c>
      <c r="Y66" s="63" t="s">
        <v>12</v>
      </c>
      <c r="Z66" s="63" t="s">
        <v>11</v>
      </c>
      <c r="AA66" s="63" t="s">
        <v>12</v>
      </c>
      <c r="AB66" s="63" t="s">
        <v>11</v>
      </c>
      <c r="AC66" s="63" t="s">
        <v>12</v>
      </c>
      <c r="AD66" s="63" t="s">
        <v>11</v>
      </c>
      <c r="AE66" s="63" t="s">
        <v>12</v>
      </c>
      <c r="AF66" s="63" t="s">
        <v>11</v>
      </c>
      <c r="AG66" s="63" t="s">
        <v>12</v>
      </c>
      <c r="AH66" s="63" t="s">
        <v>11</v>
      </c>
      <c r="AI66" s="63" t="s">
        <v>12</v>
      </c>
      <c r="AJ66" s="63" t="s">
        <v>11</v>
      </c>
      <c r="AK66" s="63" t="s">
        <v>12</v>
      </c>
      <c r="AL66" s="63" t="s">
        <v>11</v>
      </c>
      <c r="AM66" s="63" t="s">
        <v>12</v>
      </c>
      <c r="AN66" s="63" t="s">
        <v>11</v>
      </c>
      <c r="AO66" s="63" t="s">
        <v>12</v>
      </c>
      <c r="AP66" s="63" t="s">
        <v>11</v>
      </c>
      <c r="AQ66" s="63" t="s">
        <v>12</v>
      </c>
      <c r="AR66" s="63" t="s">
        <v>11</v>
      </c>
      <c r="AS66" s="63" t="s">
        <v>12</v>
      </c>
      <c r="AT66" s="63" t="s">
        <v>11</v>
      </c>
      <c r="AU66" s="63" t="s">
        <v>12</v>
      </c>
      <c r="AV66" s="63" t="s">
        <v>11</v>
      </c>
      <c r="AW66" s="63" t="s">
        <v>12</v>
      </c>
      <c r="AX66" s="63" t="s">
        <v>11</v>
      </c>
      <c r="AY66" s="63" t="s">
        <v>12</v>
      </c>
      <c r="AZ66" s="63" t="s">
        <v>11</v>
      </c>
      <c r="BA66" s="63" t="s">
        <v>12</v>
      </c>
      <c r="BB66" s="63" t="s">
        <v>11</v>
      </c>
      <c r="BC66" s="63" t="s">
        <v>12</v>
      </c>
      <c r="BD66" s="63" t="s">
        <v>11</v>
      </c>
      <c r="BE66" s="63" t="s">
        <v>12</v>
      </c>
      <c r="BF66" s="63" t="s">
        <v>11</v>
      </c>
      <c r="BG66" s="63" t="s">
        <v>12</v>
      </c>
      <c r="BH66" s="63" t="s">
        <v>11</v>
      </c>
      <c r="BI66" s="63" t="s">
        <v>12</v>
      </c>
      <c r="BJ66" s="63" t="s">
        <v>11</v>
      </c>
      <c r="BK66" s="63" t="s">
        <v>12</v>
      </c>
      <c r="BL66" s="50" t="s">
        <v>264</v>
      </c>
      <c r="BM66" s="50" t="s">
        <v>265</v>
      </c>
      <c r="BN66" s="50"/>
    </row>
    <row r="67" spans="1:66">
      <c r="A67" s="81" t="s">
        <v>467</v>
      </c>
      <c r="B67" s="23"/>
      <c r="C67" s="2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"/>
      <c r="O67" s="6"/>
      <c r="P67" s="38"/>
      <c r="Q67" s="6"/>
      <c r="R67" s="72"/>
      <c r="S67" s="6"/>
      <c r="T67" s="6"/>
      <c r="U67" s="6"/>
      <c r="V67" s="6"/>
      <c r="W67" s="6"/>
      <c r="X67" s="6"/>
      <c r="Y67" s="6"/>
      <c r="Z67" s="6"/>
      <c r="AA67" s="6"/>
      <c r="AB67" s="63"/>
      <c r="AC67" s="63"/>
      <c r="AD67" s="62"/>
      <c r="AE67" s="6"/>
      <c r="AF67" s="85"/>
      <c r="AG67" s="12"/>
      <c r="AH67" s="63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24"/>
      <c r="AZ67" s="80"/>
      <c r="BA67" s="80"/>
      <c r="BB67" s="6"/>
      <c r="BC67" s="6"/>
      <c r="BD67" s="6"/>
      <c r="BE67" s="6"/>
      <c r="BF67" s="6"/>
      <c r="BG67" s="6"/>
      <c r="BH67" s="24"/>
      <c r="BI67" s="24"/>
      <c r="BJ67" s="24"/>
      <c r="BK67" s="24"/>
      <c r="BL67" s="6"/>
      <c r="BM67" s="6"/>
      <c r="BN67" s="6"/>
    </row>
    <row r="68" ht="13.05" customHeight="1" spans="1:66">
      <c r="A68" s="2"/>
      <c r="B68" s="23"/>
      <c r="C68" s="23"/>
      <c r="D68" s="63"/>
      <c r="E68" s="63"/>
      <c r="F68" s="63"/>
      <c r="G68" s="65"/>
      <c r="H68" s="84"/>
      <c r="I68" s="63"/>
      <c r="J68" s="63"/>
      <c r="K68" s="63"/>
      <c r="L68" s="63"/>
      <c r="M68" s="63"/>
      <c r="N68" s="6"/>
      <c r="O68" s="6"/>
      <c r="P68" s="38"/>
      <c r="Q68" s="6"/>
      <c r="R68" s="72"/>
      <c r="S68" s="6"/>
      <c r="T68" s="6"/>
      <c r="U68" s="6"/>
      <c r="V68" s="6"/>
      <c r="W68" s="6"/>
      <c r="X68" s="6"/>
      <c r="Y68" s="6"/>
      <c r="Z68" s="6"/>
      <c r="AA68" s="6"/>
      <c r="AB68" s="63"/>
      <c r="AC68" s="6"/>
      <c r="AD68" s="62"/>
      <c r="AE68" s="6"/>
      <c r="AF68" s="63"/>
      <c r="AG68" s="6"/>
      <c r="AH68" s="63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3"/>
      <c r="BA68" s="63"/>
      <c r="BB68" s="6"/>
      <c r="BC68" s="6"/>
      <c r="BD68" s="6"/>
      <c r="BE68" s="6"/>
      <c r="BF68" s="6"/>
      <c r="BG68" s="6"/>
      <c r="BH68" s="24"/>
      <c r="BI68" s="24"/>
      <c r="BJ68" s="24"/>
      <c r="BK68" s="24"/>
      <c r="BL68" s="6"/>
      <c r="BM68" s="6"/>
      <c r="BN68" s="6"/>
    </row>
    <row r="69" spans="1:66">
      <c r="A69" s="2"/>
      <c r="B69" s="23"/>
      <c r="C69" s="23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12"/>
      <c r="O69" s="12"/>
      <c r="P69" s="39"/>
      <c r="Q69" s="6"/>
      <c r="R69" s="74"/>
      <c r="S69" s="12"/>
      <c r="T69" s="12"/>
      <c r="U69" s="12"/>
      <c r="V69" s="12"/>
      <c r="W69" s="12"/>
      <c r="X69" s="12"/>
      <c r="Y69" s="12"/>
      <c r="Z69" s="12"/>
      <c r="AA69" s="12"/>
      <c r="AB69" s="63"/>
      <c r="AC69" s="63"/>
      <c r="AD69" s="85"/>
      <c r="AE69" s="85"/>
      <c r="AF69" s="85"/>
      <c r="AG69" s="85"/>
      <c r="AH69" s="85"/>
      <c r="AI69" s="12"/>
      <c r="AJ69" s="24"/>
      <c r="AK69" s="24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07"/>
      <c r="AY69" s="107"/>
      <c r="AZ69" s="107"/>
      <c r="BA69" s="107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6"/>
      <c r="BM69" s="6"/>
      <c r="BN69" s="6"/>
    </row>
    <row r="70" s="49" customFormat="1" spans="1:66">
      <c r="A70" s="81"/>
      <c r="B70" s="23"/>
      <c r="C70" s="23"/>
      <c r="D70" s="86"/>
      <c r="E70" s="78"/>
      <c r="F70" s="80"/>
      <c r="G70" s="78"/>
      <c r="H70" s="78"/>
      <c r="I70" s="78"/>
      <c r="J70" s="78"/>
      <c r="K70" s="78"/>
      <c r="L70" s="78"/>
      <c r="M70" s="78"/>
      <c r="N70" s="80"/>
      <c r="O70" s="80"/>
      <c r="P70" s="99"/>
      <c r="Q70" s="80"/>
      <c r="R70" s="104"/>
      <c r="S70" s="80"/>
      <c r="T70" s="80"/>
      <c r="U70" s="80"/>
      <c r="V70" s="80"/>
      <c r="W70" s="80"/>
      <c r="X70" s="80"/>
      <c r="Y70" s="80"/>
      <c r="Z70" s="80"/>
      <c r="AA70" s="80"/>
      <c r="AB70" s="62"/>
      <c r="AC70" s="106"/>
      <c r="AD70" s="24"/>
      <c r="AE70" s="63"/>
      <c r="AF70" s="63"/>
      <c r="AG70" s="6"/>
      <c r="AH70" s="78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63"/>
      <c r="AY70" s="63"/>
      <c r="AZ70" s="107"/>
      <c r="BA70" s="107"/>
      <c r="BB70" s="80"/>
      <c r="BC70" s="80"/>
      <c r="BD70" s="80"/>
      <c r="BE70" s="80"/>
      <c r="BF70" s="80"/>
      <c r="BG70" s="80"/>
      <c r="BH70" s="24"/>
      <c r="BI70" s="24"/>
      <c r="BJ70" s="80"/>
      <c r="BK70" s="80"/>
      <c r="BL70" s="6"/>
      <c r="BM70" s="24"/>
      <c r="BN70" s="24"/>
    </row>
    <row r="71" spans="1:66">
      <c r="A71" s="2"/>
      <c r="B71" s="23"/>
      <c r="C71" s="23"/>
      <c r="D71" s="6"/>
      <c r="E71" s="6"/>
      <c r="F71" s="24"/>
      <c r="G71" s="6"/>
      <c r="H71" s="6"/>
      <c r="I71" s="6"/>
      <c r="J71" s="6"/>
      <c r="K71" s="6"/>
      <c r="L71" s="6"/>
      <c r="M71" s="6"/>
      <c r="N71" s="6"/>
      <c r="O71" s="6"/>
      <c r="P71" s="38"/>
      <c r="Q71" s="6"/>
      <c r="R71" s="72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84"/>
      <c r="AO71" s="63"/>
      <c r="AP71" s="63"/>
      <c r="AQ71" s="65"/>
      <c r="AR71" s="84"/>
      <c r="AS71" s="63"/>
      <c r="AT71" s="6"/>
      <c r="AU71" s="65"/>
      <c r="AV71" s="84"/>
      <c r="AW71" s="63"/>
      <c r="AX71" s="63"/>
      <c r="AY71" s="63"/>
      <c r="AZ71" s="63"/>
      <c r="BA71" s="63"/>
      <c r="BB71" s="108"/>
      <c r="BC71" s="108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="8" customFormat="1" spans="1:192">
      <c r="A72" s="87"/>
      <c r="B72" s="23"/>
      <c r="C72" s="23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38"/>
      <c r="Q72" s="6"/>
      <c r="R72" s="72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3"/>
      <c r="AY72" s="63"/>
      <c r="AZ72" s="63"/>
      <c r="BA72" s="63"/>
      <c r="BB72" s="108"/>
      <c r="BC72" s="108"/>
      <c r="BD72" s="6"/>
      <c r="BE72" s="6"/>
      <c r="BF72" s="6"/>
      <c r="BG72" s="6"/>
      <c r="BH72" s="6"/>
      <c r="BI72" s="6"/>
      <c r="BJ72" s="6"/>
      <c r="BK72" s="6"/>
      <c r="BL72" s="6"/>
      <c r="BM72" s="87"/>
      <c r="BN72" s="87"/>
      <c r="BO72" s="111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73"/>
    </row>
    <row r="73" spans="1:66">
      <c r="A73" s="2"/>
      <c r="B73" s="23"/>
      <c r="C73" s="23"/>
      <c r="D73" s="88"/>
      <c r="E73" s="85"/>
      <c r="F73" s="89"/>
      <c r="G73" s="90"/>
      <c r="H73" s="88"/>
      <c r="I73" s="85"/>
      <c r="J73" s="85"/>
      <c r="K73" s="90"/>
      <c r="L73" s="88"/>
      <c r="M73" s="85"/>
      <c r="N73" s="81"/>
      <c r="O73" s="65"/>
      <c r="P73" s="100"/>
      <c r="Q73" s="63"/>
      <c r="R73" s="103"/>
      <c r="S73" s="65"/>
      <c r="T73" s="84"/>
      <c r="U73" s="63"/>
      <c r="V73" s="14"/>
      <c r="W73" s="65"/>
      <c r="X73" s="84"/>
      <c r="Y73" s="63"/>
      <c r="Z73" s="63"/>
      <c r="AA73" s="65"/>
      <c r="AB73" s="84"/>
      <c r="AC73" s="63"/>
      <c r="AD73" s="81"/>
      <c r="AE73" s="90"/>
      <c r="AF73" s="88"/>
      <c r="AG73" s="85"/>
      <c r="AH73" s="85"/>
      <c r="AI73" s="90"/>
      <c r="AJ73" s="88"/>
      <c r="AK73" s="85"/>
      <c r="AL73" s="81"/>
      <c r="AM73" s="90"/>
      <c r="AN73" s="88"/>
      <c r="AO73" s="85"/>
      <c r="AP73" s="85"/>
      <c r="AQ73" s="90"/>
      <c r="AR73" s="88"/>
      <c r="AS73" s="85"/>
      <c r="AT73" s="81"/>
      <c r="AU73" s="90"/>
      <c r="AV73" s="88"/>
      <c r="AW73" s="85"/>
      <c r="AX73" s="63"/>
      <c r="AY73" s="63"/>
      <c r="AZ73" s="84"/>
      <c r="BA73" s="63"/>
      <c r="BB73" s="81"/>
      <c r="BC73" s="12"/>
      <c r="BD73" s="12"/>
      <c r="BE73" s="12"/>
      <c r="BF73" s="12"/>
      <c r="BG73" s="12"/>
      <c r="BH73" s="12"/>
      <c r="BI73" s="12"/>
      <c r="BJ73" s="12"/>
      <c r="BK73" s="12"/>
      <c r="BL73" s="6"/>
      <c r="BM73" s="6"/>
      <c r="BN73" s="6"/>
    </row>
    <row r="74" spans="1:66">
      <c r="A74" s="2"/>
      <c r="B74" s="23"/>
      <c r="C74" s="23"/>
      <c r="D74" s="88"/>
      <c r="E74" s="85"/>
      <c r="F74" s="89"/>
      <c r="G74" s="90"/>
      <c r="H74" s="88"/>
      <c r="I74" s="85"/>
      <c r="J74" s="85"/>
      <c r="K74" s="90"/>
      <c r="L74" s="88"/>
      <c r="M74" s="85"/>
      <c r="N74" s="81"/>
      <c r="O74" s="65"/>
      <c r="P74" s="100"/>
      <c r="Q74" s="63"/>
      <c r="R74" s="103"/>
      <c r="S74" s="65"/>
      <c r="T74" s="84"/>
      <c r="U74" s="63"/>
      <c r="V74" s="14"/>
      <c r="W74" s="65"/>
      <c r="X74" s="84"/>
      <c r="Y74" s="63"/>
      <c r="Z74" s="63"/>
      <c r="AA74" s="65"/>
      <c r="AB74" s="84"/>
      <c r="AC74" s="63"/>
      <c r="AD74" s="81"/>
      <c r="AE74" s="90"/>
      <c r="AF74" s="88"/>
      <c r="AG74" s="85"/>
      <c r="AH74" s="85"/>
      <c r="AI74" s="90"/>
      <c r="AJ74" s="88"/>
      <c r="AK74" s="85"/>
      <c r="AL74" s="81"/>
      <c r="AM74" s="90"/>
      <c r="AN74" s="88"/>
      <c r="AO74" s="85"/>
      <c r="AP74" s="85"/>
      <c r="AQ74" s="90"/>
      <c r="AR74" s="88"/>
      <c r="AS74" s="85"/>
      <c r="AT74" s="81"/>
      <c r="AU74" s="90"/>
      <c r="AV74" s="88"/>
      <c r="AW74" s="85"/>
      <c r="AX74" s="85"/>
      <c r="AY74" s="90"/>
      <c r="AZ74" s="88"/>
      <c r="BA74" s="85"/>
      <c r="BB74" s="81"/>
      <c r="BC74" s="12"/>
      <c r="BD74" s="12"/>
      <c r="BE74" s="12"/>
      <c r="BF74" s="12"/>
      <c r="BG74" s="12"/>
      <c r="BH74" s="12"/>
      <c r="BI74" s="12"/>
      <c r="BJ74" s="12"/>
      <c r="BK74" s="12"/>
      <c r="BL74" s="6"/>
      <c r="BM74" s="6"/>
      <c r="BN74" s="6"/>
    </row>
    <row r="75" spans="1:66">
      <c r="A75" s="2"/>
      <c r="B75" s="72"/>
      <c r="C75" s="63"/>
      <c r="D75" s="88"/>
      <c r="E75" s="85"/>
      <c r="F75" s="89"/>
      <c r="G75" s="90"/>
      <c r="H75" s="88"/>
      <c r="I75" s="85"/>
      <c r="J75" s="85"/>
      <c r="K75" s="90"/>
      <c r="L75" s="88"/>
      <c r="M75" s="85"/>
      <c r="N75" s="81"/>
      <c r="O75" s="65"/>
      <c r="P75" s="100"/>
      <c r="Q75" s="63"/>
      <c r="R75" s="103"/>
      <c r="S75" s="65"/>
      <c r="T75" s="84"/>
      <c r="U75" s="63"/>
      <c r="V75" s="14"/>
      <c r="W75" s="65"/>
      <c r="X75" s="84"/>
      <c r="Y75" s="63"/>
      <c r="Z75" s="63"/>
      <c r="AA75" s="65"/>
      <c r="AB75" s="84"/>
      <c r="AC75" s="63"/>
      <c r="AD75" s="81"/>
      <c r="AE75" s="90"/>
      <c r="AF75" s="88"/>
      <c r="AG75" s="85"/>
      <c r="AH75" s="85"/>
      <c r="AI75" s="90"/>
      <c r="AJ75" s="88"/>
      <c r="AK75" s="85"/>
      <c r="AL75" s="81"/>
      <c r="AM75" s="90"/>
      <c r="AN75" s="88"/>
      <c r="AO75" s="85"/>
      <c r="AP75" s="85"/>
      <c r="AQ75" s="90"/>
      <c r="AR75" s="88"/>
      <c r="AS75" s="85"/>
      <c r="AT75" s="81"/>
      <c r="AU75" s="90"/>
      <c r="AV75" s="88"/>
      <c r="AW75" s="85"/>
      <c r="AX75" s="85"/>
      <c r="AY75" s="90"/>
      <c r="AZ75" s="88"/>
      <c r="BA75" s="85"/>
      <c r="BB75" s="81"/>
      <c r="BC75" s="12"/>
      <c r="BD75" s="12"/>
      <c r="BE75" s="12"/>
      <c r="BF75" s="12"/>
      <c r="BG75" s="12"/>
      <c r="BH75" s="12"/>
      <c r="BI75" s="12"/>
      <c r="BJ75" s="12"/>
      <c r="BK75" s="12"/>
      <c r="BL75" s="6"/>
      <c r="BM75" s="6"/>
      <c r="BN75" s="6"/>
    </row>
    <row r="76" spans="1:66">
      <c r="A76" s="91"/>
      <c r="B76" s="72"/>
      <c r="C76" s="63"/>
      <c r="D76" s="84"/>
      <c r="E76" s="63"/>
      <c r="F76" s="89"/>
      <c r="G76" s="65"/>
      <c r="H76" s="84"/>
      <c r="I76" s="63"/>
      <c r="J76" s="63"/>
      <c r="K76" s="65"/>
      <c r="L76" s="84"/>
      <c r="M76" s="63"/>
      <c r="N76" s="14"/>
      <c r="O76" s="65"/>
      <c r="P76" s="100"/>
      <c r="Q76" s="63"/>
      <c r="R76" s="103"/>
      <c r="S76" s="65"/>
      <c r="T76" s="84"/>
      <c r="U76" s="63"/>
      <c r="V76" s="14"/>
      <c r="W76" s="65"/>
      <c r="X76" s="84"/>
      <c r="Y76" s="63"/>
      <c r="Z76" s="63"/>
      <c r="AA76" s="65"/>
      <c r="AB76" s="84"/>
      <c r="AC76" s="63"/>
      <c r="AD76" s="14"/>
      <c r="AE76" s="65"/>
      <c r="AF76" s="84"/>
      <c r="AG76" s="63"/>
      <c r="AH76" s="63"/>
      <c r="AI76" s="65"/>
      <c r="AJ76" s="84"/>
      <c r="AK76" s="63"/>
      <c r="AL76" s="14"/>
      <c r="AM76" s="65"/>
      <c r="AN76" s="84"/>
      <c r="AO76" s="63"/>
      <c r="AP76" s="63"/>
      <c r="AQ76" s="65"/>
      <c r="AR76" s="84"/>
      <c r="AS76" s="63"/>
      <c r="AT76" s="14"/>
      <c r="AU76" s="65"/>
      <c r="AV76" s="84"/>
      <c r="AW76" s="63"/>
      <c r="AX76" s="63"/>
      <c r="AY76" s="65"/>
      <c r="AZ76" s="84"/>
      <c r="BA76" s="63"/>
      <c r="BB76" s="14"/>
      <c r="BC76" s="12"/>
      <c r="BD76" s="12"/>
      <c r="BE76" s="12"/>
      <c r="BF76" s="12"/>
      <c r="BG76" s="12"/>
      <c r="BH76" s="12"/>
      <c r="BI76" s="12"/>
      <c r="BJ76" s="12"/>
      <c r="BK76" s="12"/>
      <c r="BL76" s="6"/>
      <c r="BM76" s="6"/>
      <c r="BN76" s="6"/>
    </row>
    <row r="77" spans="1:66">
      <c r="A77" s="91"/>
      <c r="B77" s="91"/>
      <c r="C77" s="91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63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109"/>
      <c r="BM77" s="109"/>
      <c r="BN77" s="109"/>
    </row>
    <row r="78" spans="1:66">
      <c r="A78" s="53" t="s">
        <v>0</v>
      </c>
      <c r="B78" s="53" t="s">
        <v>1</v>
      </c>
      <c r="C78" s="53" t="s">
        <v>2</v>
      </c>
      <c r="D78" s="83" t="s">
        <v>3</v>
      </c>
      <c r="E78" s="83"/>
      <c r="F78" s="83" t="s">
        <v>5</v>
      </c>
      <c r="G78" s="83"/>
      <c r="H78" s="83"/>
      <c r="I78" s="83"/>
      <c r="J78" s="83"/>
      <c r="K78" s="83"/>
      <c r="L78" s="83"/>
      <c r="M78" s="83"/>
      <c r="N78" s="83"/>
      <c r="O78" s="83"/>
      <c r="P78" s="97"/>
      <c r="Q78" s="63"/>
      <c r="R78" s="102"/>
      <c r="S78" s="83"/>
      <c r="T78" s="83"/>
      <c r="U78" s="83"/>
      <c r="V78" s="83"/>
      <c r="W78" s="83"/>
      <c r="X78" s="83"/>
      <c r="Y78" s="83"/>
      <c r="Z78" s="83"/>
      <c r="AA78" s="83"/>
      <c r="AB78" s="83" t="s">
        <v>462</v>
      </c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97" t="s">
        <v>7</v>
      </c>
      <c r="AY78" s="89"/>
      <c r="AZ78" s="89"/>
      <c r="BA78" s="89"/>
      <c r="BB78" s="89"/>
      <c r="BC78" s="89"/>
      <c r="BD78" s="89"/>
      <c r="BE78" s="89"/>
      <c r="BF78" s="89"/>
      <c r="BG78" s="102"/>
      <c r="BH78" s="97" t="s">
        <v>8</v>
      </c>
      <c r="BI78" s="89"/>
      <c r="BJ78" s="89"/>
      <c r="BK78" s="102"/>
      <c r="BL78" s="50" t="s">
        <v>9</v>
      </c>
      <c r="BM78" s="50"/>
      <c r="BN78" s="50" t="s">
        <v>10</v>
      </c>
    </row>
    <row r="79" spans="1:66">
      <c r="A79" s="6"/>
      <c r="B79" s="6"/>
      <c r="C79" s="6"/>
      <c r="D79" s="63" t="s">
        <v>11</v>
      </c>
      <c r="E79" s="63" t="s">
        <v>12</v>
      </c>
      <c r="F79" s="63" t="s">
        <v>11</v>
      </c>
      <c r="G79" s="63" t="s">
        <v>12</v>
      </c>
      <c r="H79" s="63" t="s">
        <v>11</v>
      </c>
      <c r="I79" s="63" t="s">
        <v>12</v>
      </c>
      <c r="J79" s="63" t="s">
        <v>11</v>
      </c>
      <c r="K79" s="63" t="s">
        <v>12</v>
      </c>
      <c r="L79" s="63" t="s">
        <v>11</v>
      </c>
      <c r="M79" s="63" t="s">
        <v>12</v>
      </c>
      <c r="N79" s="63" t="s">
        <v>11</v>
      </c>
      <c r="O79" s="63" t="s">
        <v>12</v>
      </c>
      <c r="P79" s="98" t="s">
        <v>11</v>
      </c>
      <c r="Q79" s="63" t="s">
        <v>12</v>
      </c>
      <c r="R79" s="103" t="s">
        <v>11</v>
      </c>
      <c r="S79" s="63" t="s">
        <v>12</v>
      </c>
      <c r="T79" s="63" t="s">
        <v>11</v>
      </c>
      <c r="U79" s="63" t="s">
        <v>12</v>
      </c>
      <c r="V79" s="63" t="s">
        <v>11</v>
      </c>
      <c r="W79" s="63" t="s">
        <v>12</v>
      </c>
      <c r="X79" s="63" t="s">
        <v>11</v>
      </c>
      <c r="Y79" s="63" t="s">
        <v>12</v>
      </c>
      <c r="Z79" s="63" t="s">
        <v>11</v>
      </c>
      <c r="AA79" s="63" t="s">
        <v>12</v>
      </c>
      <c r="AB79" s="63" t="s">
        <v>11</v>
      </c>
      <c r="AC79" s="63" t="s">
        <v>12</v>
      </c>
      <c r="AD79" s="63" t="s">
        <v>11</v>
      </c>
      <c r="AE79" s="63" t="s">
        <v>12</v>
      </c>
      <c r="AF79" s="63" t="s">
        <v>11</v>
      </c>
      <c r="AG79" s="63" t="s">
        <v>12</v>
      </c>
      <c r="AH79" s="63" t="s">
        <v>11</v>
      </c>
      <c r="AI79" s="63" t="s">
        <v>12</v>
      </c>
      <c r="AJ79" s="63" t="s">
        <v>11</v>
      </c>
      <c r="AK79" s="63" t="s">
        <v>12</v>
      </c>
      <c r="AL79" s="63" t="s">
        <v>11</v>
      </c>
      <c r="AM79" s="63" t="s">
        <v>12</v>
      </c>
      <c r="AN79" s="63" t="s">
        <v>11</v>
      </c>
      <c r="AO79" s="63" t="s">
        <v>12</v>
      </c>
      <c r="AP79" s="63" t="s">
        <v>11</v>
      </c>
      <c r="AQ79" s="63" t="s">
        <v>12</v>
      </c>
      <c r="AR79" s="63" t="s">
        <v>11</v>
      </c>
      <c r="AS79" s="63" t="s">
        <v>12</v>
      </c>
      <c r="AT79" s="63" t="s">
        <v>11</v>
      </c>
      <c r="AU79" s="63" t="s">
        <v>12</v>
      </c>
      <c r="AV79" s="63" t="s">
        <v>11</v>
      </c>
      <c r="AW79" s="63" t="s">
        <v>12</v>
      </c>
      <c r="AX79" s="63" t="s">
        <v>11</v>
      </c>
      <c r="AY79" s="63" t="s">
        <v>12</v>
      </c>
      <c r="AZ79" s="63" t="s">
        <v>11</v>
      </c>
      <c r="BA79" s="63" t="s">
        <v>12</v>
      </c>
      <c r="BB79" s="63" t="s">
        <v>11</v>
      </c>
      <c r="BC79" s="63" t="s">
        <v>12</v>
      </c>
      <c r="BD79" s="63" t="s">
        <v>11</v>
      </c>
      <c r="BE79" s="63" t="s">
        <v>12</v>
      </c>
      <c r="BF79" s="63" t="s">
        <v>11</v>
      </c>
      <c r="BG79" s="63" t="s">
        <v>12</v>
      </c>
      <c r="BH79" s="63" t="s">
        <v>11</v>
      </c>
      <c r="BI79" s="63" t="s">
        <v>12</v>
      </c>
      <c r="BJ79" s="63" t="s">
        <v>11</v>
      </c>
      <c r="BK79" s="63" t="s">
        <v>12</v>
      </c>
      <c r="BL79" s="50" t="s">
        <v>264</v>
      </c>
      <c r="BM79" s="50" t="s">
        <v>265</v>
      </c>
      <c r="BN79" s="50"/>
    </row>
    <row r="80" spans="1:66">
      <c r="A80" s="6" t="s">
        <v>468</v>
      </c>
      <c r="B80" s="23"/>
      <c r="C80" s="2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"/>
      <c r="O80" s="6"/>
      <c r="P80" s="38"/>
      <c r="Q80" s="6"/>
      <c r="R80" s="72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3"/>
      <c r="AE80" s="63"/>
      <c r="AF80" s="63"/>
      <c r="AG80" s="63"/>
      <c r="AH80" s="63"/>
      <c r="AI80" s="63"/>
      <c r="AJ80" s="63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3"/>
      <c r="BI80" s="63"/>
      <c r="BJ80" s="63"/>
      <c r="BK80" s="63"/>
      <c r="BL80" s="6"/>
      <c r="BM80" s="6"/>
      <c r="BN80" s="6"/>
    </row>
    <row r="81" spans="1:66">
      <c r="A81" s="6"/>
      <c r="B81" s="23"/>
      <c r="C81" s="2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"/>
      <c r="O81" s="6"/>
      <c r="P81" s="38"/>
      <c r="Q81" s="6"/>
      <c r="R81" s="72"/>
      <c r="S81" s="6"/>
      <c r="T81" s="6"/>
      <c r="U81" s="6"/>
      <c r="V81" s="6"/>
      <c r="W81" s="6"/>
      <c r="X81" s="6"/>
      <c r="Y81" s="6"/>
      <c r="Z81" s="6"/>
      <c r="AA81" s="6"/>
      <c r="AB81" s="62"/>
      <c r="AC81" s="6"/>
      <c r="AD81" s="6"/>
      <c r="AE81" s="6"/>
      <c r="AF81" s="6"/>
      <c r="AG81" s="6"/>
      <c r="AH81" s="6"/>
      <c r="AI81" s="63"/>
      <c r="AJ81" s="63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3"/>
      <c r="BI81" s="63"/>
      <c r="BJ81" s="63"/>
      <c r="BK81" s="63"/>
      <c r="BL81" s="6"/>
      <c r="BM81" s="6"/>
      <c r="BN81" s="6"/>
    </row>
    <row r="82" spans="1:66">
      <c r="A82" s="6"/>
      <c r="B82" s="23"/>
      <c r="C82" s="23"/>
      <c r="D82" s="60"/>
      <c r="E82" s="60"/>
      <c r="F82" s="62"/>
      <c r="G82" s="62"/>
      <c r="H82" s="60"/>
      <c r="I82" s="63"/>
      <c r="J82" s="63"/>
      <c r="K82" s="63"/>
      <c r="L82" s="63"/>
      <c r="M82" s="63"/>
      <c r="N82" s="6"/>
      <c r="O82" s="6"/>
      <c r="P82" s="38"/>
      <c r="Q82" s="6"/>
      <c r="R82" s="72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3"/>
      <c r="AK82" s="63"/>
      <c r="AL82" s="63"/>
      <c r="AM82" s="63"/>
      <c r="AN82" s="63"/>
      <c r="AO82" s="63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110"/>
      <c r="BI82" s="110"/>
      <c r="BJ82" s="110"/>
      <c r="BK82" s="63"/>
      <c r="BL82" s="6"/>
      <c r="BM82" s="6"/>
      <c r="BN82" s="6"/>
    </row>
    <row r="83" spans="1:66">
      <c r="A83" s="6"/>
      <c r="B83" s="23"/>
      <c r="C83" s="23"/>
      <c r="D83" s="63"/>
      <c r="E83" s="63"/>
      <c r="F83" s="24"/>
      <c r="G83" s="63"/>
      <c r="H83" s="63"/>
      <c r="I83" s="63"/>
      <c r="J83" s="63"/>
      <c r="K83" s="63"/>
      <c r="L83" s="63"/>
      <c r="M83" s="63"/>
      <c r="N83" s="6"/>
      <c r="O83" s="6"/>
      <c r="P83" s="38"/>
      <c r="Q83" s="6"/>
      <c r="R83" s="72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3"/>
      <c r="AJ83" s="63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3"/>
      <c r="AY83" s="63"/>
      <c r="AZ83" s="6"/>
      <c r="BA83" s="6"/>
      <c r="BB83" s="6"/>
      <c r="BC83" s="6"/>
      <c r="BD83" s="6"/>
      <c r="BE83" s="6"/>
      <c r="BF83" s="6"/>
      <c r="BG83" s="6"/>
      <c r="BH83" s="63"/>
      <c r="BI83" s="63"/>
      <c r="BJ83" s="63"/>
      <c r="BK83" s="63"/>
      <c r="BL83" s="6"/>
      <c r="BM83" s="6"/>
      <c r="BN83" s="6"/>
    </row>
    <row r="84" spans="1:66">
      <c r="A84" s="6"/>
      <c r="B84" s="23"/>
      <c r="C84" s="23"/>
      <c r="D84" s="63"/>
      <c r="E84" s="8"/>
      <c r="F84" s="63"/>
      <c r="G84" s="6"/>
      <c r="H84" s="63"/>
      <c r="I84" s="63"/>
      <c r="J84" s="63"/>
      <c r="K84" s="63"/>
      <c r="L84" s="63"/>
      <c r="M84" s="8"/>
      <c r="N84" s="63"/>
      <c r="O84" s="63"/>
      <c r="P84" s="98"/>
      <c r="Q84" s="63"/>
      <c r="R84" s="10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50"/>
      <c r="AD84" s="6"/>
      <c r="AE84" s="6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"/>
      <c r="BM84" s="6"/>
      <c r="BN84" s="6"/>
    </row>
    <row r="85" spans="1:66">
      <c r="A85" s="6"/>
      <c r="B85" s="23"/>
      <c r="C85" s="2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"/>
      <c r="O85" s="6"/>
      <c r="P85" s="38"/>
      <c r="Q85" s="6"/>
      <c r="R85" s="72"/>
      <c r="S85" s="6"/>
      <c r="T85" s="6"/>
      <c r="U85" s="6"/>
      <c r="V85" s="6"/>
      <c r="W85" s="6"/>
      <c r="X85" s="6"/>
      <c r="Y85" s="6"/>
      <c r="Z85" s="6"/>
      <c r="AA85" s="6"/>
      <c r="AB85" s="63"/>
      <c r="AC85" s="63"/>
      <c r="AD85" s="63"/>
      <c r="AE85" s="63"/>
      <c r="AF85" s="63"/>
      <c r="AG85" s="63"/>
      <c r="AH85" s="63"/>
      <c r="AI85" s="63"/>
      <c r="AJ85" s="63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8"/>
      <c r="AY85" s="8"/>
      <c r="AZ85" s="6"/>
      <c r="BA85" s="6"/>
      <c r="BB85" s="6"/>
      <c r="BC85" s="6"/>
      <c r="BD85" s="6"/>
      <c r="BE85" s="6"/>
      <c r="BF85" s="6"/>
      <c r="BG85" s="6"/>
      <c r="BH85" s="110"/>
      <c r="BI85" s="110"/>
      <c r="BJ85" s="110"/>
      <c r="BK85" s="63"/>
      <c r="BL85" s="6"/>
      <c r="BM85" s="6"/>
      <c r="BN85" s="6"/>
    </row>
    <row r="86" spans="1:66">
      <c r="A86" s="12"/>
      <c r="B86" s="23"/>
      <c r="C86" s="23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2"/>
      <c r="O86" s="12"/>
      <c r="P86" s="39"/>
      <c r="Q86" s="6"/>
      <c r="R86" s="74"/>
      <c r="S86" s="12"/>
      <c r="T86" s="12"/>
      <c r="U86" s="12"/>
      <c r="V86" s="12"/>
      <c r="W86" s="12"/>
      <c r="X86" s="12"/>
      <c r="Y86" s="12"/>
      <c r="Z86" s="12"/>
      <c r="AA86" s="12"/>
      <c r="AB86" s="85"/>
      <c r="AC86" s="85"/>
      <c r="AD86" s="85"/>
      <c r="AE86" s="85"/>
      <c r="AF86" s="85"/>
      <c r="AG86" s="85"/>
      <c r="AH86" s="85"/>
      <c r="AI86" s="85"/>
      <c r="AJ86" s="85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6"/>
      <c r="AX86" s="8"/>
      <c r="AY86" s="8"/>
      <c r="AZ86" s="12"/>
      <c r="BA86" s="12"/>
      <c r="BB86" s="12"/>
      <c r="BC86" s="12"/>
      <c r="BD86" s="12"/>
      <c r="BE86" s="12"/>
      <c r="BF86" s="12"/>
      <c r="BG86" s="12"/>
      <c r="BH86" s="110"/>
      <c r="BI86" s="110"/>
      <c r="BJ86" s="110"/>
      <c r="BK86" s="63"/>
      <c r="BL86" s="6"/>
      <c r="BM86" s="6"/>
      <c r="BN86" s="6"/>
    </row>
    <row r="87" spans="1:66">
      <c r="A87" s="12"/>
      <c r="B87" s="23"/>
      <c r="C87" s="23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12"/>
      <c r="O87" s="12"/>
      <c r="P87" s="39"/>
      <c r="Q87" s="6"/>
      <c r="R87" s="74"/>
      <c r="S87" s="12"/>
      <c r="T87" s="12"/>
      <c r="U87" s="12"/>
      <c r="V87" s="12"/>
      <c r="W87" s="12"/>
      <c r="X87" s="12"/>
      <c r="Y87" s="12"/>
      <c r="Z87" s="12"/>
      <c r="AA87" s="12"/>
      <c r="AB87" s="85"/>
      <c r="AC87" s="85"/>
      <c r="AD87" s="85"/>
      <c r="AE87" s="85"/>
      <c r="AF87" s="85"/>
      <c r="AG87" s="85"/>
      <c r="AH87" s="85"/>
      <c r="AI87" s="85"/>
      <c r="AJ87" s="85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63"/>
      <c r="BI87" s="63"/>
      <c r="BJ87" s="63"/>
      <c r="BK87" s="63"/>
      <c r="BL87" s="6"/>
      <c r="BM87" s="6"/>
      <c r="BN87" s="6"/>
    </row>
    <row r="88" s="1" customFormat="1" spans="1:18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6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2"/>
      <c r="BM88" s="2"/>
      <c r="BN88" s="2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</row>
    <row r="89" spans="1:66">
      <c r="A89" s="53" t="s">
        <v>0</v>
      </c>
      <c r="B89" s="53" t="s">
        <v>1</v>
      </c>
      <c r="C89" s="53" t="s">
        <v>2</v>
      </c>
      <c r="D89" s="83" t="s">
        <v>3</v>
      </c>
      <c r="E89" s="83"/>
      <c r="F89" s="83" t="s">
        <v>5</v>
      </c>
      <c r="G89" s="83"/>
      <c r="H89" s="83"/>
      <c r="I89" s="83"/>
      <c r="J89" s="83"/>
      <c r="K89" s="83"/>
      <c r="L89" s="83"/>
      <c r="M89" s="83"/>
      <c r="N89" s="83"/>
      <c r="O89" s="83"/>
      <c r="P89" s="97"/>
      <c r="Q89" s="63"/>
      <c r="R89" s="102"/>
      <c r="S89" s="83"/>
      <c r="T89" s="83"/>
      <c r="U89" s="83"/>
      <c r="V89" s="83"/>
      <c r="W89" s="83"/>
      <c r="X89" s="83"/>
      <c r="Y89" s="83"/>
      <c r="Z89" s="83"/>
      <c r="AA89" s="83"/>
      <c r="AB89" s="83" t="s">
        <v>462</v>
      </c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 t="s">
        <v>7</v>
      </c>
      <c r="AY89" s="83"/>
      <c r="AZ89" s="83"/>
      <c r="BA89" s="83"/>
      <c r="BB89" s="83"/>
      <c r="BC89" s="83"/>
      <c r="BD89" s="83"/>
      <c r="BE89" s="83"/>
      <c r="BF89" s="83"/>
      <c r="BG89" s="83"/>
      <c r="BH89" s="97" t="s">
        <v>8</v>
      </c>
      <c r="BI89" s="89"/>
      <c r="BJ89" s="89"/>
      <c r="BK89" s="102"/>
      <c r="BL89" s="50" t="s">
        <v>9</v>
      </c>
      <c r="BM89" s="50"/>
      <c r="BN89" s="50" t="s">
        <v>10</v>
      </c>
    </row>
    <row r="90" spans="1:66">
      <c r="A90" s="6"/>
      <c r="B90" s="6"/>
      <c r="C90" s="6"/>
      <c r="D90" s="63" t="s">
        <v>11</v>
      </c>
      <c r="E90" s="63" t="s">
        <v>12</v>
      </c>
      <c r="F90" s="63" t="s">
        <v>11</v>
      </c>
      <c r="G90" s="63" t="s">
        <v>12</v>
      </c>
      <c r="H90" s="63" t="s">
        <v>11</v>
      </c>
      <c r="I90" s="63" t="s">
        <v>12</v>
      </c>
      <c r="J90" s="63" t="s">
        <v>11</v>
      </c>
      <c r="K90" s="63" t="s">
        <v>12</v>
      </c>
      <c r="L90" s="63" t="s">
        <v>11</v>
      </c>
      <c r="M90" s="63" t="s">
        <v>12</v>
      </c>
      <c r="N90" s="63" t="s">
        <v>11</v>
      </c>
      <c r="O90" s="63" t="s">
        <v>12</v>
      </c>
      <c r="P90" s="98" t="s">
        <v>11</v>
      </c>
      <c r="Q90" s="63" t="s">
        <v>12</v>
      </c>
      <c r="R90" s="103" t="s">
        <v>11</v>
      </c>
      <c r="S90" s="63" t="s">
        <v>12</v>
      </c>
      <c r="T90" s="63" t="s">
        <v>11</v>
      </c>
      <c r="U90" s="63" t="s">
        <v>12</v>
      </c>
      <c r="V90" s="63" t="s">
        <v>11</v>
      </c>
      <c r="W90" s="63" t="s">
        <v>12</v>
      </c>
      <c r="X90" s="63" t="s">
        <v>11</v>
      </c>
      <c r="Y90" s="63" t="s">
        <v>12</v>
      </c>
      <c r="Z90" s="63" t="s">
        <v>11</v>
      </c>
      <c r="AA90" s="63" t="s">
        <v>12</v>
      </c>
      <c r="AB90" s="63" t="s">
        <v>11</v>
      </c>
      <c r="AC90" s="63" t="s">
        <v>12</v>
      </c>
      <c r="AD90" s="63" t="s">
        <v>11</v>
      </c>
      <c r="AE90" s="63" t="s">
        <v>12</v>
      </c>
      <c r="AF90" s="63" t="s">
        <v>11</v>
      </c>
      <c r="AG90" s="63" t="s">
        <v>12</v>
      </c>
      <c r="AH90" s="63" t="s">
        <v>11</v>
      </c>
      <c r="AI90" s="63" t="s">
        <v>12</v>
      </c>
      <c r="AJ90" s="63" t="s">
        <v>11</v>
      </c>
      <c r="AK90" s="63" t="s">
        <v>12</v>
      </c>
      <c r="AL90" s="63" t="s">
        <v>11</v>
      </c>
      <c r="AM90" s="63" t="s">
        <v>12</v>
      </c>
      <c r="AN90" s="63" t="s">
        <v>11</v>
      </c>
      <c r="AO90" s="63" t="s">
        <v>12</v>
      </c>
      <c r="AP90" s="63" t="s">
        <v>11</v>
      </c>
      <c r="AQ90" s="63" t="s">
        <v>12</v>
      </c>
      <c r="AR90" s="63" t="s">
        <v>11</v>
      </c>
      <c r="AS90" s="63" t="s">
        <v>12</v>
      </c>
      <c r="AT90" s="63" t="s">
        <v>11</v>
      </c>
      <c r="AU90" s="63" t="s">
        <v>12</v>
      </c>
      <c r="AV90" s="63" t="s">
        <v>11</v>
      </c>
      <c r="AW90" s="63" t="s">
        <v>12</v>
      </c>
      <c r="AX90" s="63" t="s">
        <v>11</v>
      </c>
      <c r="AY90" s="63" t="s">
        <v>12</v>
      </c>
      <c r="AZ90" s="63" t="s">
        <v>11</v>
      </c>
      <c r="BA90" s="63" t="s">
        <v>12</v>
      </c>
      <c r="BB90" s="63" t="s">
        <v>11</v>
      </c>
      <c r="BC90" s="63" t="s">
        <v>12</v>
      </c>
      <c r="BD90" s="63" t="s">
        <v>11</v>
      </c>
      <c r="BE90" s="63" t="s">
        <v>12</v>
      </c>
      <c r="BF90" s="63" t="s">
        <v>11</v>
      </c>
      <c r="BG90" s="63" t="s">
        <v>12</v>
      </c>
      <c r="BH90" s="63" t="s">
        <v>11</v>
      </c>
      <c r="BI90" s="63" t="s">
        <v>12</v>
      </c>
      <c r="BJ90" s="63" t="s">
        <v>8</v>
      </c>
      <c r="BK90" s="63" t="s">
        <v>12</v>
      </c>
      <c r="BL90" s="50" t="s">
        <v>264</v>
      </c>
      <c r="BM90" s="50" t="s">
        <v>265</v>
      </c>
      <c r="BN90" s="50"/>
    </row>
    <row r="91" ht="13.5" customHeight="1" spans="1:66">
      <c r="A91" s="50" t="s">
        <v>469</v>
      </c>
      <c r="B91" s="23"/>
      <c r="C91" s="23"/>
      <c r="D91" s="6"/>
      <c r="E91" s="6"/>
      <c r="F91" s="63"/>
      <c r="G91" s="63"/>
      <c r="H91" s="63"/>
      <c r="I91" s="63"/>
      <c r="J91" s="63"/>
      <c r="K91" s="63"/>
      <c r="N91" s="63"/>
      <c r="O91" s="63"/>
      <c r="P91" s="98"/>
      <c r="Q91" s="63"/>
      <c r="R91" s="10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"/>
      <c r="BM91" s="6"/>
      <c r="BN91" s="6"/>
    </row>
    <row r="92" ht="13.5" customHeight="1" spans="1:66">
      <c r="A92" s="50"/>
      <c r="B92" s="23"/>
      <c r="C92" s="23"/>
      <c r="D92" s="92"/>
      <c r="E92" s="63"/>
      <c r="F92" s="63"/>
      <c r="G92" s="63"/>
      <c r="H92" s="63"/>
      <c r="I92" s="63"/>
      <c r="J92" s="63"/>
      <c r="K92" s="50"/>
      <c r="L92" s="63"/>
      <c r="M92" s="63"/>
      <c r="N92" s="63"/>
      <c r="O92" s="63"/>
      <c r="P92" s="98"/>
      <c r="Q92" s="63"/>
      <c r="R92" s="103"/>
      <c r="S92" s="63"/>
      <c r="T92" s="63"/>
      <c r="U92" s="63"/>
      <c r="V92" s="63"/>
      <c r="W92" s="63"/>
      <c r="X92" s="63"/>
      <c r="Y92" s="63"/>
      <c r="Z92" s="63"/>
      <c r="AA92" s="63"/>
      <c r="AB92" s="6"/>
      <c r="AC92" s="6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"/>
      <c r="BM92" s="6"/>
      <c r="BN92" s="6"/>
    </row>
    <row r="93" spans="1:66">
      <c r="A93" s="50"/>
      <c r="B93" s="23"/>
      <c r="C93" s="23"/>
      <c r="D93" s="63"/>
      <c r="E93" s="63"/>
      <c r="F93" s="63"/>
      <c r="G93" s="63"/>
      <c r="H93" s="63"/>
      <c r="I93" s="50"/>
      <c r="J93" s="63"/>
      <c r="K93" s="63"/>
      <c r="L93" s="63"/>
      <c r="M93" s="63"/>
      <c r="N93" s="63"/>
      <c r="O93" s="63"/>
      <c r="P93" s="98"/>
      <c r="Q93" s="63"/>
      <c r="R93" s="10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"/>
      <c r="BM93" s="6"/>
      <c r="BN93" s="6"/>
    </row>
    <row r="94" spans="1:66">
      <c r="A94" s="50"/>
      <c r="B94" s="23"/>
      <c r="C94" s="23"/>
      <c r="D94" s="63"/>
      <c r="E94" s="63"/>
      <c r="F94" s="63"/>
      <c r="G94" s="63"/>
      <c r="H94" s="63"/>
      <c r="I94" s="50"/>
      <c r="J94" s="63"/>
      <c r="K94" s="63"/>
      <c r="L94" s="63"/>
      <c r="M94" s="63"/>
      <c r="N94" s="63"/>
      <c r="O94" s="63"/>
      <c r="P94" s="98"/>
      <c r="Q94" s="63"/>
      <c r="R94" s="10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12"/>
      <c r="BA94" s="12"/>
      <c r="BB94" s="12"/>
      <c r="BC94" s="12"/>
      <c r="BD94" s="12"/>
      <c r="BE94" s="12"/>
      <c r="BF94" s="12"/>
      <c r="BG94" s="12"/>
      <c r="BH94" s="85"/>
      <c r="BI94" s="85"/>
      <c r="BJ94" s="63"/>
      <c r="BK94" s="63"/>
      <c r="BL94" s="6"/>
      <c r="BM94" s="6"/>
      <c r="BN94" s="6"/>
    </row>
    <row r="95" spans="1:66">
      <c r="A95" s="52"/>
      <c r="B95" s="23"/>
      <c r="C95" s="23"/>
      <c r="D95" s="85"/>
      <c r="E95" s="85"/>
      <c r="F95" s="85"/>
      <c r="G95" s="85"/>
      <c r="H95" s="85"/>
      <c r="I95" s="50"/>
      <c r="J95" s="85"/>
      <c r="K95" s="85"/>
      <c r="L95" s="85"/>
      <c r="M95" s="85"/>
      <c r="N95" s="85"/>
      <c r="O95" s="85"/>
      <c r="P95" s="101"/>
      <c r="Q95" s="63"/>
      <c r="R95" s="10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12"/>
      <c r="BA95" s="12"/>
      <c r="BB95" s="12"/>
      <c r="BC95" s="12"/>
      <c r="BD95" s="12"/>
      <c r="BE95" s="12"/>
      <c r="BF95" s="12"/>
      <c r="BG95" s="12"/>
      <c r="BH95" s="85"/>
      <c r="BI95" s="85"/>
      <c r="BJ95" s="85"/>
      <c r="BK95" s="85"/>
      <c r="BL95" s="6"/>
      <c r="BM95" s="6"/>
      <c r="BN95" s="6"/>
    </row>
    <row r="96" spans="1:66">
      <c r="A96" s="52"/>
      <c r="B96" s="93"/>
      <c r="C96" s="23"/>
      <c r="D96" s="85"/>
      <c r="E96" s="85"/>
      <c r="F96" s="85"/>
      <c r="G96" s="85"/>
      <c r="H96" s="85"/>
      <c r="I96" s="50"/>
      <c r="J96" s="85"/>
      <c r="K96" s="85"/>
      <c r="L96" s="85"/>
      <c r="M96" s="85"/>
      <c r="N96" s="85"/>
      <c r="O96" s="85"/>
      <c r="P96" s="101"/>
      <c r="Q96" s="63"/>
      <c r="R96" s="10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12"/>
      <c r="BA96" s="12"/>
      <c r="BB96" s="12"/>
      <c r="BC96" s="12"/>
      <c r="BD96" s="12"/>
      <c r="BE96" s="12"/>
      <c r="BF96" s="12"/>
      <c r="BG96" s="12"/>
      <c r="BH96" s="85"/>
      <c r="BI96" s="85"/>
      <c r="BJ96" s="85"/>
      <c r="BK96" s="85"/>
      <c r="BL96" s="6"/>
      <c r="BM96" s="6"/>
      <c r="BN96" s="6"/>
    </row>
    <row r="97" spans="1:66">
      <c r="A97" s="52"/>
      <c r="B97" s="23"/>
      <c r="C97" s="23"/>
      <c r="D97" s="85"/>
      <c r="E97" s="85"/>
      <c r="F97" s="85"/>
      <c r="G97" s="85"/>
      <c r="H97" s="85"/>
      <c r="I97" s="50"/>
      <c r="J97" s="85"/>
      <c r="K97" s="85"/>
      <c r="L97" s="85"/>
      <c r="M97" s="85"/>
      <c r="N97" s="85"/>
      <c r="O97" s="85"/>
      <c r="P97" s="101"/>
      <c r="Q97" s="63"/>
      <c r="R97" s="10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12"/>
      <c r="BA97" s="12"/>
      <c r="BB97" s="12"/>
      <c r="BC97" s="12"/>
      <c r="BD97" s="12"/>
      <c r="BE97" s="12"/>
      <c r="BF97" s="12"/>
      <c r="BG97" s="12"/>
      <c r="BH97" s="85"/>
      <c r="BI97" s="85"/>
      <c r="BJ97" s="85"/>
      <c r="BK97" s="85"/>
      <c r="BL97" s="6"/>
      <c r="BM97" s="6"/>
      <c r="BN97" s="6"/>
    </row>
    <row r="98" spans="1:66">
      <c r="A98" s="52"/>
      <c r="B98" s="23"/>
      <c r="C98" s="23"/>
      <c r="D98" s="85"/>
      <c r="E98" s="85"/>
      <c r="F98" s="85"/>
      <c r="G98" s="85"/>
      <c r="H98" s="85"/>
      <c r="I98" s="50"/>
      <c r="J98" s="85"/>
      <c r="K98" s="85"/>
      <c r="L98" s="85"/>
      <c r="M98" s="85"/>
      <c r="N98" s="85"/>
      <c r="O98" s="85"/>
      <c r="P98" s="101"/>
      <c r="Q98" s="63"/>
      <c r="R98" s="10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12"/>
      <c r="BA98" s="12"/>
      <c r="BB98" s="12"/>
      <c r="BC98" s="12"/>
      <c r="BD98" s="12"/>
      <c r="BE98" s="12"/>
      <c r="BF98" s="12"/>
      <c r="BG98" s="12"/>
      <c r="BH98" s="85"/>
      <c r="BI98" s="85"/>
      <c r="BJ98" s="85"/>
      <c r="BK98" s="85"/>
      <c r="BL98" s="6"/>
      <c r="BM98" s="6"/>
      <c r="BN98" s="6"/>
    </row>
    <row r="99" spans="1:66">
      <c r="A99" s="52"/>
      <c r="B99" s="23"/>
      <c r="C99" s="23"/>
      <c r="D99" s="85"/>
      <c r="E99" s="85"/>
      <c r="F99" s="85"/>
      <c r="G99" s="85"/>
      <c r="H99" s="85"/>
      <c r="I99" s="50"/>
      <c r="J99" s="85"/>
      <c r="K99" s="85"/>
      <c r="L99" s="85"/>
      <c r="M99" s="85"/>
      <c r="N99" s="85"/>
      <c r="O99" s="85"/>
      <c r="P99" s="101"/>
      <c r="Q99" s="63"/>
      <c r="R99" s="10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12"/>
      <c r="BA99" s="12"/>
      <c r="BB99" s="12"/>
      <c r="BC99" s="12"/>
      <c r="BD99" s="12"/>
      <c r="BE99" s="12"/>
      <c r="BF99" s="12"/>
      <c r="BG99" s="12"/>
      <c r="BH99" s="85"/>
      <c r="BI99" s="85"/>
      <c r="BJ99" s="85"/>
      <c r="BK99" s="85"/>
      <c r="BL99" s="6"/>
      <c r="BM99" s="6"/>
      <c r="BN99" s="6"/>
    </row>
    <row r="100" spans="1:66">
      <c r="A100" s="52"/>
      <c r="B100" s="23"/>
      <c r="C100" s="23"/>
      <c r="D100" s="85"/>
      <c r="E100" s="85"/>
      <c r="F100" s="85"/>
      <c r="G100" s="85"/>
      <c r="H100" s="85"/>
      <c r="I100" s="50"/>
      <c r="J100" s="85"/>
      <c r="K100" s="85"/>
      <c r="L100" s="85"/>
      <c r="M100" s="85"/>
      <c r="N100" s="85"/>
      <c r="O100" s="85"/>
      <c r="P100" s="101"/>
      <c r="Q100" s="63"/>
      <c r="R100" s="10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12"/>
      <c r="BA100" s="12"/>
      <c r="BB100" s="12"/>
      <c r="BC100" s="12"/>
      <c r="BD100" s="12"/>
      <c r="BE100" s="12"/>
      <c r="BF100" s="12"/>
      <c r="BG100" s="12"/>
      <c r="BH100" s="85"/>
      <c r="BI100" s="85"/>
      <c r="BJ100" s="85"/>
      <c r="BK100" s="85"/>
      <c r="BL100" s="6"/>
      <c r="BM100" s="6"/>
      <c r="BN100" s="6"/>
    </row>
    <row r="101" spans="1:66">
      <c r="A101" s="52"/>
      <c r="B101" s="23"/>
      <c r="C101" s="23"/>
      <c r="D101" s="85"/>
      <c r="E101" s="85"/>
      <c r="F101" s="85"/>
      <c r="G101" s="85"/>
      <c r="H101" s="85"/>
      <c r="I101" s="50"/>
      <c r="J101" s="12"/>
      <c r="K101" s="12"/>
      <c r="L101" s="12"/>
      <c r="M101" s="12"/>
      <c r="N101" s="12"/>
      <c r="O101" s="12"/>
      <c r="P101" s="39"/>
      <c r="Q101" s="6"/>
      <c r="R101" s="74"/>
      <c r="S101" s="12"/>
      <c r="T101" s="12"/>
      <c r="U101" s="12"/>
      <c r="V101" s="12"/>
      <c r="W101" s="12"/>
      <c r="X101" s="12"/>
      <c r="Y101" s="12"/>
      <c r="Z101" s="12"/>
      <c r="AA101" s="12"/>
      <c r="AB101" s="85"/>
      <c r="AC101" s="85"/>
      <c r="AD101" s="85"/>
      <c r="AE101" s="85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6"/>
      <c r="BM101" s="6"/>
      <c r="BN101" s="6"/>
    </row>
    <row r="102" s="1" customFormat="1" spans="1:18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6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2"/>
      <c r="BM102" s="2"/>
      <c r="BN102" s="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</row>
    <row r="103" spans="1:66">
      <c r="A103" s="53" t="s">
        <v>0</v>
      </c>
      <c r="B103" s="53" t="s">
        <v>1</v>
      </c>
      <c r="C103" s="53" t="s">
        <v>2</v>
      </c>
      <c r="D103" s="83" t="s">
        <v>3</v>
      </c>
      <c r="E103" s="83"/>
      <c r="F103" s="83" t="s">
        <v>5</v>
      </c>
      <c r="G103" s="83"/>
      <c r="H103" s="83"/>
      <c r="I103" s="83"/>
      <c r="J103" s="83"/>
      <c r="K103" s="83"/>
      <c r="L103" s="83"/>
      <c r="M103" s="83"/>
      <c r="N103" s="83"/>
      <c r="O103" s="83"/>
      <c r="P103" s="97"/>
      <c r="Q103" s="63"/>
      <c r="R103" s="102"/>
      <c r="S103" s="83"/>
      <c r="T103" s="83"/>
      <c r="U103" s="83"/>
      <c r="V103" s="83"/>
      <c r="W103" s="83"/>
      <c r="X103" s="83"/>
      <c r="Y103" s="83"/>
      <c r="Z103" s="83"/>
      <c r="AA103" s="83"/>
      <c r="AB103" s="83" t="s">
        <v>462</v>
      </c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 t="s">
        <v>7</v>
      </c>
      <c r="AY103" s="83"/>
      <c r="AZ103" s="83"/>
      <c r="BA103" s="83"/>
      <c r="BB103" s="83"/>
      <c r="BC103" s="83"/>
      <c r="BD103" s="83"/>
      <c r="BE103" s="83"/>
      <c r="BF103" s="83"/>
      <c r="BG103" s="83"/>
      <c r="BH103" s="97" t="s">
        <v>8</v>
      </c>
      <c r="BI103" s="89"/>
      <c r="BJ103" s="89"/>
      <c r="BK103" s="102"/>
      <c r="BL103" s="50" t="s">
        <v>9</v>
      </c>
      <c r="BM103" s="50"/>
      <c r="BN103" s="50" t="s">
        <v>10</v>
      </c>
    </row>
    <row r="104" spans="1:66">
      <c r="A104" s="6"/>
      <c r="B104" s="6"/>
      <c r="C104" s="6"/>
      <c r="D104" s="63" t="s">
        <v>11</v>
      </c>
      <c r="E104" s="63" t="s">
        <v>12</v>
      </c>
      <c r="F104" s="63" t="s">
        <v>11</v>
      </c>
      <c r="G104" s="63" t="s">
        <v>12</v>
      </c>
      <c r="H104" s="63" t="s">
        <v>11</v>
      </c>
      <c r="I104" s="63" t="s">
        <v>12</v>
      </c>
      <c r="J104" s="63" t="s">
        <v>11</v>
      </c>
      <c r="K104" s="63" t="s">
        <v>12</v>
      </c>
      <c r="L104" s="63" t="s">
        <v>11</v>
      </c>
      <c r="M104" s="63" t="s">
        <v>12</v>
      </c>
      <c r="N104" s="63" t="s">
        <v>11</v>
      </c>
      <c r="O104" s="63" t="s">
        <v>12</v>
      </c>
      <c r="P104" s="98" t="s">
        <v>11</v>
      </c>
      <c r="Q104" s="63" t="s">
        <v>12</v>
      </c>
      <c r="R104" s="103" t="s">
        <v>11</v>
      </c>
      <c r="S104" s="63" t="s">
        <v>12</v>
      </c>
      <c r="T104" s="63" t="s">
        <v>11</v>
      </c>
      <c r="U104" s="63" t="s">
        <v>12</v>
      </c>
      <c r="V104" s="63" t="s">
        <v>11</v>
      </c>
      <c r="W104" s="63" t="s">
        <v>12</v>
      </c>
      <c r="X104" s="63" t="s">
        <v>11</v>
      </c>
      <c r="Y104" s="63" t="s">
        <v>12</v>
      </c>
      <c r="Z104" s="63" t="s">
        <v>11</v>
      </c>
      <c r="AA104" s="63" t="s">
        <v>12</v>
      </c>
      <c r="AB104" s="63" t="s">
        <v>11</v>
      </c>
      <c r="AC104" s="63" t="s">
        <v>12</v>
      </c>
      <c r="AD104" s="63" t="s">
        <v>11</v>
      </c>
      <c r="AE104" s="63" t="s">
        <v>12</v>
      </c>
      <c r="AF104" s="63" t="s">
        <v>11</v>
      </c>
      <c r="AG104" s="63" t="s">
        <v>12</v>
      </c>
      <c r="AH104" s="63" t="s">
        <v>11</v>
      </c>
      <c r="AI104" s="63" t="s">
        <v>12</v>
      </c>
      <c r="AJ104" s="63" t="s">
        <v>11</v>
      </c>
      <c r="AK104" s="63" t="s">
        <v>12</v>
      </c>
      <c r="AL104" s="63" t="s">
        <v>11</v>
      </c>
      <c r="AM104" s="63" t="s">
        <v>12</v>
      </c>
      <c r="AN104" s="63" t="s">
        <v>11</v>
      </c>
      <c r="AO104" s="63" t="s">
        <v>12</v>
      </c>
      <c r="AP104" s="63" t="s">
        <v>11</v>
      </c>
      <c r="AQ104" s="63" t="s">
        <v>12</v>
      </c>
      <c r="AR104" s="63" t="s">
        <v>11</v>
      </c>
      <c r="AS104" s="63" t="s">
        <v>12</v>
      </c>
      <c r="AT104" s="63" t="s">
        <v>11</v>
      </c>
      <c r="AU104" s="63" t="s">
        <v>12</v>
      </c>
      <c r="AV104" s="63" t="s">
        <v>11</v>
      </c>
      <c r="AW104" s="63" t="s">
        <v>12</v>
      </c>
      <c r="AX104" s="63" t="s">
        <v>11</v>
      </c>
      <c r="AY104" s="63" t="s">
        <v>12</v>
      </c>
      <c r="AZ104" s="63" t="s">
        <v>11</v>
      </c>
      <c r="BA104" s="63" t="s">
        <v>12</v>
      </c>
      <c r="BB104" s="63" t="s">
        <v>11</v>
      </c>
      <c r="BC104" s="63" t="s">
        <v>12</v>
      </c>
      <c r="BD104" s="63"/>
      <c r="BE104" s="63"/>
      <c r="BF104" s="63"/>
      <c r="BG104" s="63"/>
      <c r="BH104" s="63" t="s">
        <v>11</v>
      </c>
      <c r="BI104" s="63" t="s">
        <v>12</v>
      </c>
      <c r="BJ104" s="63" t="s">
        <v>11</v>
      </c>
      <c r="BK104" s="63" t="s">
        <v>12</v>
      </c>
      <c r="BL104" s="50" t="s">
        <v>264</v>
      </c>
      <c r="BM104" s="50" t="s">
        <v>265</v>
      </c>
      <c r="BN104" s="50"/>
    </row>
    <row r="105" spans="1:66">
      <c r="A105" s="50" t="s">
        <v>470</v>
      </c>
      <c r="B105" s="23"/>
      <c r="C105" s="23"/>
      <c r="D105" s="94"/>
      <c r="E105" s="63"/>
      <c r="F105" s="2"/>
      <c r="G105" s="2"/>
      <c r="H105" s="63"/>
      <c r="I105" s="63"/>
      <c r="J105" s="6"/>
      <c r="K105" s="6"/>
      <c r="L105" s="6"/>
      <c r="M105" s="6"/>
      <c r="N105" s="6"/>
      <c r="O105" s="6"/>
      <c r="P105" s="38"/>
      <c r="Q105" s="6"/>
      <c r="R105" s="72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3"/>
      <c r="AE105" s="63"/>
      <c r="AF105" s="6"/>
      <c r="AG105" s="6"/>
      <c r="AH105" s="63" t="s">
        <v>471</v>
      </c>
      <c r="AI105" s="6">
        <v>1</v>
      </c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3"/>
      <c r="AY105" s="63"/>
      <c r="AZ105" s="63"/>
      <c r="BA105" s="63"/>
      <c r="BB105" s="6"/>
      <c r="BC105" s="6"/>
      <c r="BD105" s="6"/>
      <c r="BE105" s="6"/>
      <c r="BF105" s="6"/>
      <c r="BG105" s="6"/>
      <c r="BH105" s="63"/>
      <c r="BI105" s="63"/>
      <c r="BJ105" s="63"/>
      <c r="BK105" s="63"/>
      <c r="BL105" s="6"/>
      <c r="BM105" s="6"/>
      <c r="BN105" s="6"/>
    </row>
    <row r="106" spans="1:66">
      <c r="A106" s="50"/>
      <c r="B106" s="23"/>
      <c r="C106" s="23"/>
      <c r="D106" s="94"/>
      <c r="E106" s="63"/>
      <c r="F106" s="63"/>
      <c r="G106" s="63"/>
      <c r="H106" s="84"/>
      <c r="I106" s="63"/>
      <c r="J106" s="6"/>
      <c r="K106" s="6"/>
      <c r="L106" s="6"/>
      <c r="M106" s="6"/>
      <c r="N106" s="6"/>
      <c r="O106" s="6"/>
      <c r="P106" s="38"/>
      <c r="Q106" s="6"/>
      <c r="R106" s="72"/>
      <c r="S106" s="6"/>
      <c r="T106" s="6"/>
      <c r="U106" s="6"/>
      <c r="V106" s="6"/>
      <c r="W106" s="6"/>
      <c r="X106" s="6"/>
      <c r="Y106" s="6"/>
      <c r="Z106" s="6"/>
      <c r="AA106" s="6"/>
      <c r="AB106" s="63"/>
      <c r="AC106" s="63"/>
      <c r="AD106" s="63"/>
      <c r="AE106" s="63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3"/>
      <c r="AY106" s="63"/>
      <c r="AZ106" s="63"/>
      <c r="BA106" s="63"/>
      <c r="BB106" s="6"/>
      <c r="BC106" s="6"/>
      <c r="BD106" s="6"/>
      <c r="BE106" s="6"/>
      <c r="BF106" s="6"/>
      <c r="BG106" s="6"/>
      <c r="BH106" s="63"/>
      <c r="BI106" s="63"/>
      <c r="BJ106" s="63"/>
      <c r="BK106" s="63"/>
      <c r="BL106" s="6"/>
      <c r="BM106" s="6"/>
      <c r="BN106" s="6"/>
    </row>
    <row r="107" spans="1:66">
      <c r="A107" s="50"/>
      <c r="B107" s="23"/>
      <c r="C107" s="65"/>
      <c r="D107" s="84"/>
      <c r="E107" s="63"/>
      <c r="F107" s="63"/>
      <c r="G107" s="63"/>
      <c r="H107" s="84"/>
      <c r="I107" s="63"/>
      <c r="J107" s="6"/>
      <c r="K107" s="6"/>
      <c r="L107" s="6"/>
      <c r="M107" s="6"/>
      <c r="N107" s="6"/>
      <c r="O107" s="6"/>
      <c r="P107" s="38"/>
      <c r="Q107" s="6"/>
      <c r="R107" s="72"/>
      <c r="S107" s="6"/>
      <c r="T107" s="6"/>
      <c r="U107" s="6"/>
      <c r="V107" s="6"/>
      <c r="W107" s="6"/>
      <c r="X107" s="6"/>
      <c r="Y107" s="6"/>
      <c r="Z107" s="6"/>
      <c r="AA107" s="6"/>
      <c r="AB107" s="63"/>
      <c r="AC107" s="63"/>
      <c r="AD107" s="63"/>
      <c r="AE107" s="63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3"/>
      <c r="AY107" s="63"/>
      <c r="AZ107" s="63"/>
      <c r="BA107" s="63"/>
      <c r="BB107" s="6"/>
      <c r="BC107" s="6"/>
      <c r="BD107" s="6"/>
      <c r="BE107" s="6"/>
      <c r="BF107" s="6"/>
      <c r="BG107" s="6"/>
      <c r="BH107" s="63"/>
      <c r="BI107" s="63"/>
      <c r="BJ107" s="63"/>
      <c r="BK107" s="63"/>
      <c r="BL107" s="6"/>
      <c r="BM107" s="6"/>
      <c r="BN107" s="6"/>
    </row>
    <row r="108" spans="1:66">
      <c r="A108" s="50"/>
      <c r="B108" s="23"/>
      <c r="C108" s="65"/>
      <c r="D108" s="84"/>
      <c r="E108" s="63"/>
      <c r="F108" s="63"/>
      <c r="G108" s="63"/>
      <c r="H108" s="84"/>
      <c r="I108" s="63"/>
      <c r="J108" s="6"/>
      <c r="K108" s="6"/>
      <c r="L108" s="6"/>
      <c r="M108" s="6"/>
      <c r="N108" s="6"/>
      <c r="O108" s="6"/>
      <c r="P108" s="38"/>
      <c r="Q108" s="6"/>
      <c r="R108" s="72"/>
      <c r="S108" s="6"/>
      <c r="T108" s="6"/>
      <c r="U108" s="6"/>
      <c r="V108" s="6"/>
      <c r="W108" s="6"/>
      <c r="X108" s="6"/>
      <c r="Y108" s="6"/>
      <c r="Z108" s="6"/>
      <c r="AA108" s="6"/>
      <c r="AB108" s="63"/>
      <c r="AC108" s="63"/>
      <c r="AD108" s="63"/>
      <c r="AE108" s="63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3"/>
      <c r="AY108" s="63"/>
      <c r="AZ108" s="63"/>
      <c r="BA108" s="63"/>
      <c r="BB108" s="6"/>
      <c r="BC108" s="6"/>
      <c r="BD108" s="6"/>
      <c r="BE108" s="6"/>
      <c r="BF108" s="6"/>
      <c r="BG108" s="6"/>
      <c r="BH108" s="63"/>
      <c r="BI108" s="63"/>
      <c r="BJ108" s="63"/>
      <c r="BK108" s="63"/>
      <c r="BL108" s="6"/>
      <c r="BM108" s="6"/>
      <c r="BN108" s="6"/>
    </row>
    <row r="109" spans="1:66">
      <c r="A109" s="50"/>
      <c r="B109" s="8"/>
      <c r="C109" s="63"/>
      <c r="D109" s="84"/>
      <c r="E109" s="63"/>
      <c r="F109" s="63"/>
      <c r="G109" s="63"/>
      <c r="H109" s="84"/>
      <c r="I109" s="63"/>
      <c r="J109" s="6"/>
      <c r="K109" s="6"/>
      <c r="L109" s="6"/>
      <c r="M109" s="6"/>
      <c r="N109" s="6"/>
      <c r="O109" s="6"/>
      <c r="P109" s="38"/>
      <c r="Q109" s="6"/>
      <c r="R109" s="72"/>
      <c r="S109" s="6"/>
      <c r="T109" s="6"/>
      <c r="U109" s="6"/>
      <c r="V109" s="6"/>
      <c r="W109" s="6"/>
      <c r="X109" s="6"/>
      <c r="Y109" s="6"/>
      <c r="Z109" s="6"/>
      <c r="AA109" s="6"/>
      <c r="AB109" s="63"/>
      <c r="AC109" s="63"/>
      <c r="AD109" s="63"/>
      <c r="AE109" s="63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3"/>
      <c r="AY109" s="63"/>
      <c r="AZ109" s="63"/>
      <c r="BA109" s="63"/>
      <c r="BB109" s="6"/>
      <c r="BC109" s="6"/>
      <c r="BD109" s="6"/>
      <c r="BE109" s="6"/>
      <c r="BF109" s="6"/>
      <c r="BG109" s="6"/>
      <c r="BH109" s="63"/>
      <c r="BI109" s="63"/>
      <c r="BJ109" s="63"/>
      <c r="BK109" s="63"/>
      <c r="BL109" s="6"/>
      <c r="BM109" s="6"/>
      <c r="BN109" s="6"/>
    </row>
    <row r="110" spans="1:66">
      <c r="A110" s="50"/>
      <c r="B110" s="8"/>
      <c r="C110" s="63"/>
      <c r="D110" s="84"/>
      <c r="E110" s="63"/>
      <c r="F110" s="63"/>
      <c r="G110" s="63"/>
      <c r="H110" s="84"/>
      <c r="I110" s="63"/>
      <c r="J110" s="6"/>
      <c r="K110" s="6"/>
      <c r="L110" s="6"/>
      <c r="M110" s="6"/>
      <c r="N110" s="6"/>
      <c r="O110" s="6"/>
      <c r="P110" s="38"/>
      <c r="Q110" s="6"/>
      <c r="R110" s="72"/>
      <c r="S110" s="6"/>
      <c r="T110" s="6"/>
      <c r="U110" s="6"/>
      <c r="V110" s="6"/>
      <c r="W110" s="6"/>
      <c r="X110" s="6"/>
      <c r="Y110" s="6"/>
      <c r="Z110" s="6"/>
      <c r="AA110" s="6"/>
      <c r="AB110" s="63"/>
      <c r="AC110" s="63"/>
      <c r="AD110" s="63"/>
      <c r="AE110" s="63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3"/>
      <c r="AY110" s="63"/>
      <c r="AZ110" s="63"/>
      <c r="BA110" s="63"/>
      <c r="BB110" s="6"/>
      <c r="BC110" s="6"/>
      <c r="BD110" s="6"/>
      <c r="BE110" s="6"/>
      <c r="BF110" s="6"/>
      <c r="BG110" s="6"/>
      <c r="BH110" s="63"/>
      <c r="BI110" s="63"/>
      <c r="BJ110" s="63"/>
      <c r="BK110" s="63"/>
      <c r="BL110" s="6"/>
      <c r="BM110" s="6"/>
      <c r="BN110" s="6"/>
    </row>
    <row r="111" spans="1:66">
      <c r="A111" s="50"/>
      <c r="B111" s="8"/>
      <c r="C111" s="63"/>
      <c r="D111" s="84"/>
      <c r="E111" s="63"/>
      <c r="F111" s="63"/>
      <c r="G111" s="63"/>
      <c r="H111" s="84"/>
      <c r="I111" s="63"/>
      <c r="J111" s="6"/>
      <c r="K111" s="6"/>
      <c r="L111" s="6"/>
      <c r="M111" s="6"/>
      <c r="N111" s="6"/>
      <c r="O111" s="6"/>
      <c r="P111" s="38"/>
      <c r="Q111" s="6"/>
      <c r="R111" s="72"/>
      <c r="S111" s="6"/>
      <c r="T111" s="6"/>
      <c r="U111" s="6"/>
      <c r="V111" s="6"/>
      <c r="W111" s="6"/>
      <c r="X111" s="6"/>
      <c r="Y111" s="6"/>
      <c r="Z111" s="6"/>
      <c r="AA111" s="6"/>
      <c r="AB111" s="63"/>
      <c r="AC111" s="63"/>
      <c r="AD111" s="63"/>
      <c r="AE111" s="63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3"/>
      <c r="AY111" s="63"/>
      <c r="AZ111" s="63"/>
      <c r="BA111" s="63"/>
      <c r="BB111" s="6"/>
      <c r="BC111" s="6"/>
      <c r="BD111" s="6"/>
      <c r="BE111" s="6"/>
      <c r="BF111" s="6"/>
      <c r="BG111" s="6"/>
      <c r="BH111" s="63"/>
      <c r="BI111" s="63"/>
      <c r="BJ111" s="63"/>
      <c r="BK111" s="63"/>
      <c r="BL111" s="6"/>
      <c r="BM111" s="6"/>
      <c r="BN111" s="6"/>
    </row>
    <row r="112" spans="1:66">
      <c r="A112" s="50"/>
      <c r="B112" s="6"/>
      <c r="C112" s="63"/>
      <c r="D112" s="84"/>
      <c r="E112" s="63"/>
      <c r="F112" s="63"/>
      <c r="G112" s="63"/>
      <c r="H112" s="84"/>
      <c r="I112" s="63"/>
      <c r="J112" s="6"/>
      <c r="K112" s="6"/>
      <c r="L112" s="6"/>
      <c r="M112" s="6"/>
      <c r="N112" s="6"/>
      <c r="O112" s="6"/>
      <c r="P112" s="38"/>
      <c r="Q112" s="6"/>
      <c r="R112" s="72"/>
      <c r="S112" s="6"/>
      <c r="T112" s="6"/>
      <c r="U112" s="6"/>
      <c r="V112" s="6"/>
      <c r="W112" s="6"/>
      <c r="X112" s="6"/>
      <c r="Y112" s="6"/>
      <c r="Z112" s="6"/>
      <c r="AA112" s="6"/>
      <c r="AB112" s="63"/>
      <c r="AC112" s="63"/>
      <c r="AD112" s="63"/>
      <c r="AE112" s="63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84"/>
      <c r="AY112" s="63"/>
      <c r="AZ112" s="84"/>
      <c r="BA112" s="63"/>
      <c r="BB112" s="6"/>
      <c r="BC112" s="6"/>
      <c r="BD112" s="6"/>
      <c r="BE112" s="6"/>
      <c r="BF112" s="6"/>
      <c r="BG112" s="6"/>
      <c r="BH112" s="63"/>
      <c r="BI112" s="63"/>
      <c r="BJ112" s="63"/>
      <c r="BK112" s="63"/>
      <c r="BL112" s="6"/>
      <c r="BM112" s="6"/>
      <c r="BN112" s="6"/>
    </row>
    <row r="113" spans="1:66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6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2"/>
      <c r="BM113" s="2"/>
      <c r="BN113" s="2"/>
    </row>
    <row r="114" spans="1:66">
      <c r="A114" s="53" t="s">
        <v>0</v>
      </c>
      <c r="B114" s="53" t="s">
        <v>1</v>
      </c>
      <c r="C114" s="53" t="s">
        <v>2</v>
      </c>
      <c r="D114" s="83" t="s">
        <v>3</v>
      </c>
      <c r="E114" s="83"/>
      <c r="F114" s="83" t="s">
        <v>5</v>
      </c>
      <c r="G114" s="83"/>
      <c r="H114" s="83"/>
      <c r="I114" s="83"/>
      <c r="J114" s="83"/>
      <c r="K114" s="83"/>
      <c r="L114" s="83"/>
      <c r="M114" s="83"/>
      <c r="N114" s="83"/>
      <c r="O114" s="83"/>
      <c r="P114" s="97"/>
      <c r="Q114" s="63"/>
      <c r="R114" s="102"/>
      <c r="S114" s="83"/>
      <c r="T114" s="83"/>
      <c r="U114" s="83"/>
      <c r="V114" s="83"/>
      <c r="W114" s="83"/>
      <c r="X114" s="83"/>
      <c r="Y114" s="83"/>
      <c r="Z114" s="83"/>
      <c r="AA114" s="83"/>
      <c r="AB114" s="83" t="s">
        <v>462</v>
      </c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 t="s">
        <v>7</v>
      </c>
      <c r="AY114" s="83"/>
      <c r="AZ114" s="83"/>
      <c r="BA114" s="83"/>
      <c r="BB114" s="83"/>
      <c r="BC114" s="83"/>
      <c r="BD114" s="83"/>
      <c r="BE114" s="83"/>
      <c r="BF114" s="83"/>
      <c r="BG114" s="83"/>
      <c r="BH114" s="97" t="s">
        <v>8</v>
      </c>
      <c r="BI114" s="89"/>
      <c r="BJ114" s="89"/>
      <c r="BK114" s="102"/>
      <c r="BL114" s="50" t="s">
        <v>9</v>
      </c>
      <c r="BM114" s="50"/>
      <c r="BN114" s="50" t="s">
        <v>10</v>
      </c>
    </row>
    <row r="115" spans="1:66">
      <c r="A115" s="6"/>
      <c r="B115" s="6"/>
      <c r="C115" s="6"/>
      <c r="D115" s="63" t="s">
        <v>11</v>
      </c>
      <c r="E115" s="63" t="s">
        <v>12</v>
      </c>
      <c r="F115" s="63" t="s">
        <v>11</v>
      </c>
      <c r="G115" s="63" t="s">
        <v>12</v>
      </c>
      <c r="H115" s="63" t="s">
        <v>11</v>
      </c>
      <c r="I115" s="63" t="s">
        <v>12</v>
      </c>
      <c r="J115" s="63" t="s">
        <v>11</v>
      </c>
      <c r="K115" s="63" t="s">
        <v>12</v>
      </c>
      <c r="L115" s="63" t="s">
        <v>11</v>
      </c>
      <c r="M115" s="63" t="s">
        <v>12</v>
      </c>
      <c r="N115" s="63" t="s">
        <v>11</v>
      </c>
      <c r="O115" s="63" t="s">
        <v>12</v>
      </c>
      <c r="P115" s="98" t="s">
        <v>11</v>
      </c>
      <c r="Q115" s="63" t="s">
        <v>12</v>
      </c>
      <c r="R115" s="103" t="s">
        <v>11</v>
      </c>
      <c r="S115" s="63" t="s">
        <v>12</v>
      </c>
      <c r="T115" s="63" t="s">
        <v>11</v>
      </c>
      <c r="U115" s="63" t="s">
        <v>12</v>
      </c>
      <c r="V115" s="63" t="s">
        <v>11</v>
      </c>
      <c r="W115" s="63" t="s">
        <v>12</v>
      </c>
      <c r="X115" s="63" t="s">
        <v>11</v>
      </c>
      <c r="Y115" s="63" t="s">
        <v>12</v>
      </c>
      <c r="Z115" s="63" t="s">
        <v>11</v>
      </c>
      <c r="AA115" s="63" t="s">
        <v>12</v>
      </c>
      <c r="AB115" s="63" t="s">
        <v>11</v>
      </c>
      <c r="AC115" s="63" t="s">
        <v>12</v>
      </c>
      <c r="AD115" s="63" t="s">
        <v>11</v>
      </c>
      <c r="AE115" s="63" t="s">
        <v>12</v>
      </c>
      <c r="AF115" s="63" t="s">
        <v>11</v>
      </c>
      <c r="AG115" s="63" t="s">
        <v>12</v>
      </c>
      <c r="AH115" s="63" t="s">
        <v>11</v>
      </c>
      <c r="AI115" s="63" t="s">
        <v>12</v>
      </c>
      <c r="AJ115" s="63" t="s">
        <v>11</v>
      </c>
      <c r="AK115" s="63" t="s">
        <v>12</v>
      </c>
      <c r="AL115" s="63" t="s">
        <v>11</v>
      </c>
      <c r="AM115" s="63" t="s">
        <v>12</v>
      </c>
      <c r="AN115" s="63" t="s">
        <v>11</v>
      </c>
      <c r="AO115" s="63" t="s">
        <v>12</v>
      </c>
      <c r="AP115" s="63" t="s">
        <v>11</v>
      </c>
      <c r="AQ115" s="63" t="s">
        <v>12</v>
      </c>
      <c r="AR115" s="63" t="s">
        <v>11</v>
      </c>
      <c r="AS115" s="63" t="s">
        <v>12</v>
      </c>
      <c r="AT115" s="63" t="s">
        <v>11</v>
      </c>
      <c r="AU115" s="63" t="s">
        <v>12</v>
      </c>
      <c r="AV115" s="63" t="s">
        <v>11</v>
      </c>
      <c r="AW115" s="63" t="s">
        <v>12</v>
      </c>
      <c r="AX115" s="63" t="s">
        <v>11</v>
      </c>
      <c r="AY115" s="63" t="s">
        <v>12</v>
      </c>
      <c r="AZ115" s="63" t="s">
        <v>11</v>
      </c>
      <c r="BA115" s="63" t="s">
        <v>12</v>
      </c>
      <c r="BB115" s="63" t="s">
        <v>11</v>
      </c>
      <c r="BC115" s="63" t="s">
        <v>12</v>
      </c>
      <c r="BD115" s="63"/>
      <c r="BE115" s="63"/>
      <c r="BF115" s="63"/>
      <c r="BG115" s="63"/>
      <c r="BH115" s="63" t="s">
        <v>11</v>
      </c>
      <c r="BI115" s="63" t="s">
        <v>12</v>
      </c>
      <c r="BJ115" s="63" t="s">
        <v>11</v>
      </c>
      <c r="BK115" s="63" t="s">
        <v>12</v>
      </c>
      <c r="BL115" s="50" t="s">
        <v>264</v>
      </c>
      <c r="BM115" s="50" t="s">
        <v>265</v>
      </c>
      <c r="BN115" s="50"/>
    </row>
    <row r="116" spans="1:66">
      <c r="A116" s="50" t="s">
        <v>472</v>
      </c>
      <c r="B116" s="23"/>
      <c r="C116" s="23"/>
      <c r="D116" s="63"/>
      <c r="E116" s="50"/>
      <c r="F116" s="84"/>
      <c r="G116" s="63"/>
      <c r="H116" s="63"/>
      <c r="I116" s="63"/>
      <c r="J116" s="6"/>
      <c r="K116" s="6"/>
      <c r="L116" s="6"/>
      <c r="M116" s="6"/>
      <c r="N116" s="6"/>
      <c r="O116" s="6"/>
      <c r="P116" s="38"/>
      <c r="Q116" s="6"/>
      <c r="R116" s="72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3"/>
      <c r="AY116" s="63"/>
      <c r="AZ116" s="63"/>
      <c r="BA116" s="63"/>
      <c r="BB116" s="6"/>
      <c r="BC116" s="6"/>
      <c r="BD116" s="6"/>
      <c r="BE116" s="6"/>
      <c r="BF116" s="6"/>
      <c r="BG116" s="6"/>
      <c r="BH116" s="63"/>
      <c r="BI116" s="63"/>
      <c r="BJ116" s="63"/>
      <c r="BK116" s="63"/>
      <c r="BL116" s="6"/>
      <c r="BM116" s="6"/>
      <c r="BN116" s="6"/>
    </row>
    <row r="117" spans="1:66">
      <c r="A117" s="50"/>
      <c r="B117" s="23"/>
      <c r="C117" s="23"/>
      <c r="D117" s="84"/>
      <c r="F117" s="63"/>
      <c r="G117" s="63"/>
      <c r="H117" s="84"/>
      <c r="I117" s="63"/>
      <c r="J117" s="6"/>
      <c r="K117" s="6"/>
      <c r="L117" s="6"/>
      <c r="M117" s="6"/>
      <c r="N117" s="6"/>
      <c r="O117" s="6"/>
      <c r="P117" s="38"/>
      <c r="Q117" s="6"/>
      <c r="R117" s="72"/>
      <c r="S117" s="6"/>
      <c r="T117" s="6"/>
      <c r="U117" s="6"/>
      <c r="V117" s="6"/>
      <c r="W117" s="6"/>
      <c r="X117" s="6"/>
      <c r="Y117" s="6"/>
      <c r="Z117" s="6"/>
      <c r="AA117" s="6"/>
      <c r="AB117" s="63"/>
      <c r="AC117" s="6"/>
      <c r="AD117" s="62"/>
      <c r="AE117" s="6"/>
      <c r="AF117" s="6"/>
      <c r="AG117" s="63"/>
      <c r="AH117" s="63"/>
      <c r="AI117" s="63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3"/>
      <c r="AY117" s="63"/>
      <c r="AZ117" s="63"/>
      <c r="BA117" s="63"/>
      <c r="BB117" s="6"/>
      <c r="BC117" s="6"/>
      <c r="BD117" s="6"/>
      <c r="BE117" s="6"/>
      <c r="BF117" s="6"/>
      <c r="BG117" s="6"/>
      <c r="BH117" s="63"/>
      <c r="BI117" s="63"/>
      <c r="BJ117" s="63"/>
      <c r="BK117" s="63"/>
      <c r="BL117" s="6"/>
      <c r="BM117" s="6"/>
      <c r="BN117" s="6"/>
    </row>
    <row r="118" spans="1:66">
      <c r="A118" s="50"/>
      <c r="B118" s="23"/>
      <c r="C118" s="23"/>
      <c r="D118" s="84"/>
      <c r="E118" s="63"/>
      <c r="F118" s="63"/>
      <c r="G118" s="63"/>
      <c r="H118" s="84"/>
      <c r="I118" s="63"/>
      <c r="J118" s="6"/>
      <c r="K118" s="6"/>
      <c r="L118" s="6"/>
      <c r="M118" s="6"/>
      <c r="N118" s="6"/>
      <c r="O118" s="6"/>
      <c r="P118" s="38"/>
      <c r="Q118" s="6"/>
      <c r="R118" s="72"/>
      <c r="S118" s="6"/>
      <c r="T118" s="6"/>
      <c r="U118" s="6"/>
      <c r="V118" s="6"/>
      <c r="W118" s="6"/>
      <c r="X118" s="6"/>
      <c r="Y118" s="6"/>
      <c r="Z118" s="6"/>
      <c r="AA118" s="6"/>
      <c r="AB118" s="63"/>
      <c r="AC118" s="63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3"/>
      <c r="AY118" s="63"/>
      <c r="AZ118" s="63"/>
      <c r="BA118" s="63"/>
      <c r="BB118" s="6"/>
      <c r="BC118" s="6"/>
      <c r="BD118" s="6"/>
      <c r="BE118" s="6"/>
      <c r="BF118" s="6"/>
      <c r="BG118" s="6"/>
      <c r="BH118" s="63"/>
      <c r="BI118" s="63"/>
      <c r="BJ118" s="63"/>
      <c r="BK118" s="63"/>
      <c r="BL118" s="6"/>
      <c r="BM118" s="6"/>
      <c r="BN118" s="6"/>
    </row>
    <row r="119" spans="1:66">
      <c r="A119" s="50"/>
      <c r="B119" s="23"/>
      <c r="C119" s="23"/>
      <c r="D119" s="63"/>
      <c r="E119" s="95"/>
      <c r="F119" s="84"/>
      <c r="G119" s="63"/>
      <c r="H119" s="84"/>
      <c r="I119" s="63"/>
      <c r="J119" s="6"/>
      <c r="K119" s="6"/>
      <c r="L119" s="6"/>
      <c r="M119" s="6"/>
      <c r="N119" s="6"/>
      <c r="O119" s="6"/>
      <c r="P119" s="38"/>
      <c r="Q119" s="6"/>
      <c r="R119" s="72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3"/>
      <c r="AE119" s="63"/>
      <c r="AF119" s="63"/>
      <c r="AG119" s="95"/>
      <c r="AH119" s="63"/>
      <c r="AI119" s="95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84"/>
      <c r="AY119" s="63"/>
      <c r="AZ119" s="84"/>
      <c r="BA119" s="63"/>
      <c r="BB119" s="6"/>
      <c r="BC119" s="6"/>
      <c r="BD119" s="6"/>
      <c r="BE119" s="6"/>
      <c r="BF119" s="6"/>
      <c r="BG119" s="6"/>
      <c r="BH119" s="63"/>
      <c r="BI119" s="63"/>
      <c r="BJ119" s="63"/>
      <c r="BK119" s="63"/>
      <c r="BL119" s="6"/>
      <c r="BM119" s="6"/>
      <c r="BN119" s="6"/>
    </row>
    <row r="120" spans="1:66">
      <c r="A120" s="50"/>
      <c r="B120" s="96"/>
      <c r="C120" s="23"/>
      <c r="D120" s="6"/>
      <c r="E120" s="63"/>
      <c r="F120" s="63"/>
      <c r="G120" s="63"/>
      <c r="H120" s="84"/>
      <c r="I120" s="63"/>
      <c r="J120" s="6"/>
      <c r="K120" s="6"/>
      <c r="L120" s="6"/>
      <c r="M120" s="6"/>
      <c r="N120" s="6"/>
      <c r="O120" s="6"/>
      <c r="P120" s="38"/>
      <c r="Q120" s="6"/>
      <c r="R120" s="72"/>
      <c r="S120" s="6"/>
      <c r="T120" s="6"/>
      <c r="U120" s="6"/>
      <c r="V120" s="6"/>
      <c r="W120" s="6"/>
      <c r="X120" s="6"/>
      <c r="Y120" s="6"/>
      <c r="Z120" s="6"/>
      <c r="AA120" s="6"/>
      <c r="AB120" s="63"/>
      <c r="AC120" s="6"/>
      <c r="AD120" s="63"/>
      <c r="AE120" s="63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3"/>
      <c r="AY120" s="63"/>
      <c r="AZ120" s="63"/>
      <c r="BA120" s="63"/>
      <c r="BB120" s="6"/>
      <c r="BC120" s="6"/>
      <c r="BD120" s="6"/>
      <c r="BE120" s="6"/>
      <c r="BF120" s="6"/>
      <c r="BG120" s="6"/>
      <c r="BH120" s="63"/>
      <c r="BI120" s="63"/>
      <c r="BJ120" s="63"/>
      <c r="BK120" s="63"/>
      <c r="BL120" s="6"/>
      <c r="BM120" s="6"/>
      <c r="BN120" s="6"/>
    </row>
    <row r="121" spans="1:66">
      <c r="A121" s="50"/>
      <c r="B121" s="23"/>
      <c r="C121" s="23"/>
      <c r="D121" s="60"/>
      <c r="E121" s="60"/>
      <c r="F121" s="60"/>
      <c r="G121" s="60"/>
      <c r="H121" s="60"/>
      <c r="I121" s="63"/>
      <c r="J121" s="6"/>
      <c r="K121" s="6"/>
      <c r="L121" s="6"/>
      <c r="M121" s="6"/>
      <c r="N121" s="6"/>
      <c r="O121" s="6"/>
      <c r="P121" s="38"/>
      <c r="Q121" s="6"/>
      <c r="R121" s="72"/>
      <c r="S121" s="6"/>
      <c r="T121" s="6"/>
      <c r="U121" s="6"/>
      <c r="V121" s="6"/>
      <c r="W121" s="6"/>
      <c r="X121" s="6"/>
      <c r="Y121" s="6"/>
      <c r="Z121" s="6"/>
      <c r="AA121" s="6"/>
      <c r="AB121" s="63"/>
      <c r="AC121" s="63"/>
      <c r="AD121" s="63"/>
      <c r="AE121" s="63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3"/>
      <c r="AY121" s="63"/>
      <c r="AZ121" s="63"/>
      <c r="BA121" s="63"/>
      <c r="BB121" s="6"/>
      <c r="BC121" s="6"/>
      <c r="BD121" s="6"/>
      <c r="BE121" s="6"/>
      <c r="BF121" s="6"/>
      <c r="BG121" s="6"/>
      <c r="BH121" s="6"/>
      <c r="BI121" s="63"/>
      <c r="BJ121" s="6"/>
      <c r="BK121" s="63"/>
      <c r="BL121" s="6"/>
      <c r="BM121" s="6"/>
      <c r="BN121" s="6"/>
    </row>
    <row r="122" customHeight="1" spans="1:66">
      <c r="A122" s="50"/>
      <c r="B122" s="23"/>
      <c r="C122" s="23"/>
      <c r="D122" s="84"/>
      <c r="E122" s="63"/>
      <c r="F122" s="63"/>
      <c r="G122" s="63"/>
      <c r="H122" s="84"/>
      <c r="I122" s="63"/>
      <c r="J122" s="6"/>
      <c r="K122" s="6"/>
      <c r="L122" s="6"/>
      <c r="M122" s="6"/>
      <c r="N122" s="6"/>
      <c r="O122" s="6"/>
      <c r="P122" s="38"/>
      <c r="Q122" s="6"/>
      <c r="R122" s="72"/>
      <c r="S122" s="6"/>
      <c r="T122" s="6"/>
      <c r="U122" s="6"/>
      <c r="V122" s="6"/>
      <c r="W122" s="6"/>
      <c r="X122" s="6"/>
      <c r="Y122" s="6"/>
      <c r="Z122" s="6"/>
      <c r="AA122" s="6"/>
      <c r="AB122" s="63"/>
      <c r="AC122" s="63"/>
      <c r="AD122" s="63"/>
      <c r="AE122" s="63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3"/>
      <c r="AY122" s="63"/>
      <c r="AZ122" s="63"/>
      <c r="BA122" s="63"/>
      <c r="BB122" s="6"/>
      <c r="BC122" s="6"/>
      <c r="BD122" s="6"/>
      <c r="BE122" s="6"/>
      <c r="BF122" s="6"/>
      <c r="BG122" s="6"/>
      <c r="BH122" s="63"/>
      <c r="BI122" s="63"/>
      <c r="BJ122" s="63"/>
      <c r="BK122" s="63"/>
      <c r="BL122" s="6"/>
      <c r="BM122" s="6"/>
      <c r="BN122" s="6"/>
    </row>
    <row r="123" customHeight="1" spans="1:66">
      <c r="A123" s="50"/>
      <c r="B123" s="57"/>
      <c r="C123" s="57"/>
      <c r="D123" s="84"/>
      <c r="E123" s="63"/>
      <c r="F123" s="63"/>
      <c r="G123" s="63"/>
      <c r="H123" s="84"/>
      <c r="I123" s="63"/>
      <c r="J123" s="6"/>
      <c r="K123" s="6"/>
      <c r="L123" s="6"/>
      <c r="M123" s="6"/>
      <c r="N123" s="6"/>
      <c r="O123" s="6"/>
      <c r="P123" s="38"/>
      <c r="Q123" s="6"/>
      <c r="R123" s="72"/>
      <c r="S123" s="6"/>
      <c r="T123" s="6"/>
      <c r="U123" s="6"/>
      <c r="V123" s="6"/>
      <c r="W123" s="6"/>
      <c r="X123" s="6"/>
      <c r="Y123" s="6"/>
      <c r="Z123" s="6"/>
      <c r="AA123" s="6"/>
      <c r="AB123" s="63"/>
      <c r="AC123" s="63"/>
      <c r="AD123" s="63"/>
      <c r="AE123" s="63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3"/>
      <c r="AY123" s="63"/>
      <c r="AZ123" s="63"/>
      <c r="BA123" s="63"/>
      <c r="BB123" s="6"/>
      <c r="BC123" s="6"/>
      <c r="BD123" s="6"/>
      <c r="BE123" s="6"/>
      <c r="BF123" s="6"/>
      <c r="BG123" s="6"/>
      <c r="BH123" s="63"/>
      <c r="BI123" s="63"/>
      <c r="BJ123" s="63"/>
      <c r="BK123" s="63"/>
      <c r="BL123" s="6"/>
      <c r="BM123" s="6"/>
      <c r="BN123" s="6"/>
    </row>
    <row r="124" customHeight="1" spans="1:66">
      <c r="A124" s="50"/>
      <c r="B124" s="23"/>
      <c r="C124" s="65"/>
      <c r="D124" s="84"/>
      <c r="E124" s="63"/>
      <c r="F124" s="63"/>
      <c r="G124" s="63"/>
      <c r="H124" s="84"/>
      <c r="I124" s="63"/>
      <c r="J124" s="6"/>
      <c r="K124" s="6"/>
      <c r="L124" s="6"/>
      <c r="M124" s="6"/>
      <c r="N124" s="6"/>
      <c r="O124" s="6"/>
      <c r="P124" s="38"/>
      <c r="Q124" s="6"/>
      <c r="R124" s="72"/>
      <c r="S124" s="6"/>
      <c r="T124" s="6"/>
      <c r="U124" s="6"/>
      <c r="V124" s="6"/>
      <c r="W124" s="6"/>
      <c r="X124" s="6"/>
      <c r="Y124" s="6"/>
      <c r="Z124" s="6"/>
      <c r="AA124" s="6"/>
      <c r="AB124" s="63"/>
      <c r="AC124" s="63"/>
      <c r="AD124" s="63"/>
      <c r="AE124" s="63"/>
      <c r="AF124" s="6"/>
      <c r="AG124" s="6"/>
      <c r="AH124" s="14"/>
      <c r="AI124" s="14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3"/>
      <c r="AY124" s="63"/>
      <c r="AZ124" s="63"/>
      <c r="BA124" s="63"/>
      <c r="BB124" s="6"/>
      <c r="BC124" s="6"/>
      <c r="BD124" s="6"/>
      <c r="BE124" s="6"/>
      <c r="BF124" s="6"/>
      <c r="BG124" s="6"/>
      <c r="BH124" s="63"/>
      <c r="BI124" s="63"/>
      <c r="BJ124" s="63"/>
      <c r="BK124" s="63"/>
      <c r="BL124" s="6"/>
      <c r="BM124" s="6"/>
      <c r="BN124" s="6"/>
    </row>
    <row r="125" spans="1:66">
      <c r="A125" s="50"/>
      <c r="B125" s="23"/>
      <c r="C125" s="23"/>
      <c r="D125" s="84"/>
      <c r="E125" s="63"/>
      <c r="F125" s="63"/>
      <c r="G125" s="63"/>
      <c r="H125" s="84"/>
      <c r="I125" s="63"/>
      <c r="J125" s="6"/>
      <c r="K125" s="6"/>
      <c r="L125" s="6"/>
      <c r="M125" s="6"/>
      <c r="N125" s="6"/>
      <c r="O125" s="6"/>
      <c r="P125" s="38"/>
      <c r="Q125" s="6"/>
      <c r="R125" s="72"/>
      <c r="S125" s="6"/>
      <c r="T125" s="6"/>
      <c r="U125" s="6"/>
      <c r="V125" s="6"/>
      <c r="W125" s="6"/>
      <c r="X125" s="6"/>
      <c r="Y125" s="6"/>
      <c r="Z125" s="6"/>
      <c r="AA125" s="6"/>
      <c r="AB125" s="63"/>
      <c r="AC125" s="63"/>
      <c r="AD125" s="63"/>
      <c r="AE125" s="63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84"/>
      <c r="AY125" s="63"/>
      <c r="AZ125" s="84"/>
      <c r="BA125" s="63"/>
      <c r="BB125" s="6"/>
      <c r="BC125" s="6"/>
      <c r="BD125" s="6"/>
      <c r="BE125" s="6"/>
      <c r="BF125" s="6"/>
      <c r="BG125" s="6"/>
      <c r="BH125" s="63"/>
      <c r="BI125" s="63"/>
      <c r="BJ125" s="63"/>
      <c r="BK125" s="63"/>
      <c r="BL125" s="6"/>
      <c r="BM125" s="6"/>
      <c r="BN125" s="6"/>
    </row>
    <row r="126" spans="1:6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6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2"/>
      <c r="BM126" s="2"/>
      <c r="BN126" s="2"/>
    </row>
    <row r="127" spans="1:66">
      <c r="A127" s="53" t="s">
        <v>0</v>
      </c>
      <c r="B127" s="53" t="s">
        <v>1</v>
      </c>
      <c r="C127" s="53" t="s">
        <v>2</v>
      </c>
      <c r="D127" s="83" t="s">
        <v>3</v>
      </c>
      <c r="E127" s="83"/>
      <c r="F127" s="83" t="s">
        <v>5</v>
      </c>
      <c r="G127" s="83"/>
      <c r="H127" s="83"/>
      <c r="I127" s="83"/>
      <c r="J127" s="83"/>
      <c r="K127" s="83"/>
      <c r="L127" s="83"/>
      <c r="M127" s="83"/>
      <c r="N127" s="83"/>
      <c r="O127" s="83"/>
      <c r="P127" s="97"/>
      <c r="Q127" s="63"/>
      <c r="R127" s="102"/>
      <c r="S127" s="83"/>
      <c r="T127" s="83"/>
      <c r="U127" s="83"/>
      <c r="V127" s="83"/>
      <c r="W127" s="83"/>
      <c r="X127" s="83"/>
      <c r="Y127" s="83"/>
      <c r="Z127" s="83"/>
      <c r="AA127" s="83"/>
      <c r="AB127" s="83" t="s">
        <v>462</v>
      </c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 t="s">
        <v>7</v>
      </c>
      <c r="AY127" s="83"/>
      <c r="AZ127" s="83"/>
      <c r="BA127" s="83"/>
      <c r="BB127" s="83"/>
      <c r="BC127" s="83"/>
      <c r="BD127" s="83"/>
      <c r="BE127" s="83"/>
      <c r="BF127" s="83"/>
      <c r="BG127" s="83"/>
      <c r="BH127" s="97" t="s">
        <v>8</v>
      </c>
      <c r="BI127" s="89"/>
      <c r="BJ127" s="89"/>
      <c r="BK127" s="102"/>
      <c r="BL127" s="50" t="s">
        <v>9</v>
      </c>
      <c r="BM127" s="50"/>
      <c r="BN127" s="50" t="s">
        <v>10</v>
      </c>
    </row>
    <row r="128" spans="1:66">
      <c r="A128" s="6"/>
      <c r="B128" s="6"/>
      <c r="C128" s="6"/>
      <c r="D128" s="63" t="s">
        <v>11</v>
      </c>
      <c r="E128" s="63" t="s">
        <v>12</v>
      </c>
      <c r="F128" s="63" t="s">
        <v>11</v>
      </c>
      <c r="G128" s="63" t="s">
        <v>12</v>
      </c>
      <c r="H128" s="63" t="s">
        <v>11</v>
      </c>
      <c r="I128" s="63" t="s">
        <v>12</v>
      </c>
      <c r="J128" s="63" t="s">
        <v>11</v>
      </c>
      <c r="K128" s="63" t="s">
        <v>12</v>
      </c>
      <c r="L128" s="63" t="s">
        <v>11</v>
      </c>
      <c r="M128" s="63" t="s">
        <v>12</v>
      </c>
      <c r="N128" s="63" t="s">
        <v>11</v>
      </c>
      <c r="O128" s="63" t="s">
        <v>12</v>
      </c>
      <c r="P128" s="98" t="s">
        <v>11</v>
      </c>
      <c r="Q128" s="63" t="s">
        <v>12</v>
      </c>
      <c r="R128" s="103" t="s">
        <v>11</v>
      </c>
      <c r="S128" s="63" t="s">
        <v>12</v>
      </c>
      <c r="T128" s="63" t="s">
        <v>11</v>
      </c>
      <c r="U128" s="63" t="s">
        <v>12</v>
      </c>
      <c r="V128" s="63" t="s">
        <v>11</v>
      </c>
      <c r="W128" s="63" t="s">
        <v>12</v>
      </c>
      <c r="X128" s="63" t="s">
        <v>11</v>
      </c>
      <c r="Y128" s="63" t="s">
        <v>12</v>
      </c>
      <c r="Z128" s="63" t="s">
        <v>11</v>
      </c>
      <c r="AA128" s="63" t="s">
        <v>12</v>
      </c>
      <c r="AB128" s="63" t="s">
        <v>11</v>
      </c>
      <c r="AC128" s="63" t="s">
        <v>12</v>
      </c>
      <c r="AD128" s="63" t="s">
        <v>11</v>
      </c>
      <c r="AE128" s="63" t="s">
        <v>12</v>
      </c>
      <c r="AF128" s="63" t="s">
        <v>11</v>
      </c>
      <c r="AG128" s="63" t="s">
        <v>12</v>
      </c>
      <c r="AH128" s="63" t="s">
        <v>11</v>
      </c>
      <c r="AI128" s="63" t="s">
        <v>12</v>
      </c>
      <c r="AJ128" s="63" t="s">
        <v>11</v>
      </c>
      <c r="AK128" s="63" t="s">
        <v>12</v>
      </c>
      <c r="AL128" s="63" t="s">
        <v>11</v>
      </c>
      <c r="AM128" s="63" t="s">
        <v>12</v>
      </c>
      <c r="AN128" s="63" t="s">
        <v>11</v>
      </c>
      <c r="AO128" s="63" t="s">
        <v>12</v>
      </c>
      <c r="AP128" s="63" t="s">
        <v>11</v>
      </c>
      <c r="AQ128" s="63" t="s">
        <v>12</v>
      </c>
      <c r="AR128" s="63" t="s">
        <v>11</v>
      </c>
      <c r="AS128" s="63" t="s">
        <v>12</v>
      </c>
      <c r="AT128" s="63" t="s">
        <v>11</v>
      </c>
      <c r="AU128" s="63" t="s">
        <v>12</v>
      </c>
      <c r="AV128" s="63" t="s">
        <v>11</v>
      </c>
      <c r="AW128" s="63" t="s">
        <v>12</v>
      </c>
      <c r="AX128" s="63" t="s">
        <v>11</v>
      </c>
      <c r="AY128" s="63" t="s">
        <v>12</v>
      </c>
      <c r="AZ128" s="63" t="s">
        <v>11</v>
      </c>
      <c r="BA128" s="63" t="s">
        <v>12</v>
      </c>
      <c r="BB128" s="63" t="s">
        <v>11</v>
      </c>
      <c r="BC128" s="63" t="s">
        <v>12</v>
      </c>
      <c r="BD128" s="63"/>
      <c r="BE128" s="63"/>
      <c r="BF128" s="63"/>
      <c r="BG128" s="63"/>
      <c r="BH128" s="63" t="s">
        <v>11</v>
      </c>
      <c r="BI128" s="63" t="s">
        <v>12</v>
      </c>
      <c r="BJ128" s="63" t="s">
        <v>11</v>
      </c>
      <c r="BK128" s="63" t="s">
        <v>12</v>
      </c>
      <c r="BL128" s="50" t="s">
        <v>264</v>
      </c>
      <c r="BM128" s="50" t="s">
        <v>265</v>
      </c>
      <c r="BN128" s="50"/>
    </row>
    <row r="129" spans="1:66">
      <c r="A129" s="50" t="s">
        <v>473</v>
      </c>
      <c r="B129" s="23"/>
      <c r="C129" s="23"/>
      <c r="D129" s="63"/>
      <c r="E129" s="63"/>
      <c r="F129" s="84"/>
      <c r="G129" s="63"/>
      <c r="H129" s="63"/>
      <c r="I129" s="63"/>
      <c r="J129" s="6"/>
      <c r="K129" s="50"/>
      <c r="L129" s="6"/>
      <c r="M129" s="6"/>
      <c r="N129" s="6"/>
      <c r="O129" s="6"/>
      <c r="P129" s="38"/>
      <c r="Q129" s="6"/>
      <c r="R129" s="72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3"/>
      <c r="AG129" s="63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3"/>
      <c r="AY129" s="63"/>
      <c r="AZ129" s="63"/>
      <c r="BA129" s="63"/>
      <c r="BB129" s="6"/>
      <c r="BC129" s="6"/>
      <c r="BD129" s="6"/>
      <c r="BE129" s="6"/>
      <c r="BF129" s="6"/>
      <c r="BG129" s="6"/>
      <c r="BH129" s="63"/>
      <c r="BI129" s="63"/>
      <c r="BJ129" s="63"/>
      <c r="BK129" s="63"/>
      <c r="BL129" s="6"/>
      <c r="BM129" s="6"/>
      <c r="BN129" s="6"/>
    </row>
    <row r="130" spans="1:66">
      <c r="A130" s="50"/>
      <c r="B130" s="23"/>
      <c r="C130" s="23"/>
      <c r="D130" s="84"/>
      <c r="E130" s="63"/>
      <c r="F130" s="63"/>
      <c r="G130" s="63"/>
      <c r="H130" s="84"/>
      <c r="I130" s="63"/>
      <c r="J130" s="6"/>
      <c r="K130" s="50"/>
      <c r="L130" s="6"/>
      <c r="M130" s="6"/>
      <c r="N130" s="6"/>
      <c r="O130" s="6"/>
      <c r="P130" s="38"/>
      <c r="Q130" s="6"/>
      <c r="R130" s="72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3"/>
      <c r="AI130" s="63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3"/>
      <c r="AY130" s="63"/>
      <c r="AZ130" s="63"/>
      <c r="BA130" s="63"/>
      <c r="BB130" s="6"/>
      <c r="BC130" s="6"/>
      <c r="BD130" s="6"/>
      <c r="BE130" s="6"/>
      <c r="BF130" s="6"/>
      <c r="BG130" s="6"/>
      <c r="BH130" s="63"/>
      <c r="BI130" s="63"/>
      <c r="BJ130" s="63"/>
      <c r="BK130" s="63"/>
      <c r="BL130" s="6"/>
      <c r="BM130" s="6"/>
      <c r="BN130" s="6"/>
    </row>
    <row r="131" spans="1:66">
      <c r="A131" s="50"/>
      <c r="B131" s="65"/>
      <c r="C131" s="65"/>
      <c r="D131" s="84"/>
      <c r="E131" s="63"/>
      <c r="F131" s="63"/>
      <c r="G131" s="63"/>
      <c r="H131" s="84"/>
      <c r="I131" s="63"/>
      <c r="J131" s="6"/>
      <c r="K131" s="6"/>
      <c r="L131" s="6"/>
      <c r="M131" s="6"/>
      <c r="N131" s="6"/>
      <c r="O131" s="6"/>
      <c r="P131" s="38"/>
      <c r="Q131" s="6"/>
      <c r="R131" s="72"/>
      <c r="S131" s="6"/>
      <c r="T131" s="6"/>
      <c r="U131" s="6"/>
      <c r="V131" s="6"/>
      <c r="W131" s="6"/>
      <c r="X131" s="6"/>
      <c r="Y131" s="6"/>
      <c r="Z131" s="6"/>
      <c r="AA131" s="6"/>
      <c r="AB131" s="63"/>
      <c r="AC131" s="63"/>
      <c r="AD131" s="6"/>
      <c r="AE131" s="6"/>
      <c r="AF131" s="63"/>
      <c r="AG131" s="63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3"/>
      <c r="AY131" s="63"/>
      <c r="AZ131" s="63"/>
      <c r="BA131" s="63"/>
      <c r="BB131" s="6"/>
      <c r="BC131" s="6"/>
      <c r="BD131" s="6"/>
      <c r="BE131" s="6"/>
      <c r="BF131" s="6"/>
      <c r="BG131" s="6"/>
      <c r="BH131" s="63"/>
      <c r="BI131" s="63"/>
      <c r="BJ131" s="63"/>
      <c r="BK131" s="63"/>
      <c r="BL131" s="6"/>
      <c r="BM131" s="6"/>
      <c r="BN131" s="6"/>
    </row>
    <row r="132" spans="1:66">
      <c r="A132" s="50"/>
      <c r="B132" s="23"/>
      <c r="C132" s="23"/>
      <c r="D132" s="63"/>
      <c r="E132" s="63"/>
      <c r="F132" s="63"/>
      <c r="G132" s="63"/>
      <c r="H132" s="84"/>
      <c r="I132" s="63"/>
      <c r="J132" s="63"/>
      <c r="K132" s="63"/>
      <c r="L132" s="63"/>
      <c r="M132" s="6"/>
      <c r="N132" s="6"/>
      <c r="O132" s="6"/>
      <c r="P132" s="38"/>
      <c r="Q132" s="6"/>
      <c r="R132" s="72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3"/>
      <c r="AY132" s="63"/>
      <c r="AZ132" s="63"/>
      <c r="BA132" s="63"/>
      <c r="BB132" s="6"/>
      <c r="BC132" s="6"/>
      <c r="BD132" s="6"/>
      <c r="BE132" s="6"/>
      <c r="BF132" s="6"/>
      <c r="BG132" s="6"/>
      <c r="BH132" s="63"/>
      <c r="BI132" s="63"/>
      <c r="BJ132" s="63"/>
      <c r="BK132" s="63"/>
      <c r="BL132" s="6"/>
      <c r="BM132" s="6"/>
      <c r="BN132" s="6"/>
    </row>
    <row r="133" spans="1:66">
      <c r="A133" s="50"/>
      <c r="B133" s="8"/>
      <c r="C133" s="63"/>
      <c r="D133" s="84"/>
      <c r="E133" s="63"/>
      <c r="F133" s="63"/>
      <c r="G133" s="63"/>
      <c r="H133" s="84"/>
      <c r="I133" s="63"/>
      <c r="J133" s="6"/>
      <c r="K133" s="6"/>
      <c r="L133" s="6"/>
      <c r="M133" s="6"/>
      <c r="N133" s="6"/>
      <c r="O133" s="6"/>
      <c r="P133" s="38"/>
      <c r="Q133" s="6"/>
      <c r="R133" s="72"/>
      <c r="S133" s="6"/>
      <c r="T133" s="6"/>
      <c r="U133" s="6"/>
      <c r="V133" s="6"/>
      <c r="W133" s="6"/>
      <c r="X133" s="6"/>
      <c r="Y133" s="6"/>
      <c r="Z133" s="6"/>
      <c r="AA133" s="6"/>
      <c r="AB133" s="63"/>
      <c r="AC133" s="63"/>
      <c r="AD133" s="63"/>
      <c r="AE133" s="63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3"/>
      <c r="AY133" s="63"/>
      <c r="AZ133" s="63"/>
      <c r="BA133" s="63"/>
      <c r="BB133" s="6"/>
      <c r="BC133" s="6"/>
      <c r="BD133" s="6"/>
      <c r="BE133" s="6"/>
      <c r="BF133" s="6"/>
      <c r="BG133" s="6"/>
      <c r="BH133" s="63"/>
      <c r="BI133" s="63"/>
      <c r="BJ133" s="63"/>
      <c r="BK133" s="63"/>
      <c r="BL133" s="6"/>
      <c r="BM133" s="6"/>
      <c r="BN133" s="6"/>
    </row>
    <row r="134" spans="1:66">
      <c r="A134" s="50"/>
      <c r="B134" s="6"/>
      <c r="C134" s="63"/>
      <c r="D134" s="84"/>
      <c r="E134" s="63"/>
      <c r="F134" s="63"/>
      <c r="G134" s="63"/>
      <c r="H134" s="84"/>
      <c r="I134" s="63"/>
      <c r="J134" s="6"/>
      <c r="K134" s="6"/>
      <c r="L134" s="6"/>
      <c r="M134" s="6"/>
      <c r="N134" s="6"/>
      <c r="O134" s="6"/>
      <c r="P134" s="38"/>
      <c r="Q134" s="6"/>
      <c r="R134" s="72"/>
      <c r="S134" s="6"/>
      <c r="T134" s="6"/>
      <c r="U134" s="6"/>
      <c r="V134" s="115"/>
      <c r="W134" s="6"/>
      <c r="X134" s="6"/>
      <c r="Y134" s="6"/>
      <c r="Z134" s="6"/>
      <c r="AA134" s="6"/>
      <c r="AB134" s="63"/>
      <c r="AC134" s="63"/>
      <c r="AD134" s="63"/>
      <c r="AE134" s="63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3"/>
      <c r="AY134" s="63"/>
      <c r="AZ134" s="63"/>
      <c r="BA134" s="63"/>
      <c r="BB134" s="6"/>
      <c r="BC134" s="6"/>
      <c r="BD134" s="6"/>
      <c r="BE134" s="6"/>
      <c r="BF134" s="6"/>
      <c r="BG134" s="6"/>
      <c r="BH134" s="63"/>
      <c r="BI134" s="63"/>
      <c r="BJ134" s="63"/>
      <c r="BK134" s="63"/>
      <c r="BL134" s="6"/>
      <c r="BM134" s="6"/>
      <c r="BN134" s="6"/>
    </row>
    <row r="135" spans="1:66">
      <c r="A135" s="50"/>
      <c r="B135" s="6"/>
      <c r="C135" s="63"/>
      <c r="D135" s="84"/>
      <c r="E135" s="63"/>
      <c r="F135" s="63"/>
      <c r="G135" s="63"/>
      <c r="H135" s="84"/>
      <c r="I135" s="63"/>
      <c r="J135" s="6"/>
      <c r="K135" s="6"/>
      <c r="L135" s="6"/>
      <c r="M135" s="6"/>
      <c r="N135" s="6"/>
      <c r="O135" s="6"/>
      <c r="P135" s="38"/>
      <c r="Q135" s="6"/>
      <c r="R135" s="72"/>
      <c r="S135" s="6"/>
      <c r="T135" s="6"/>
      <c r="U135" s="6"/>
      <c r="V135" s="6"/>
      <c r="W135" s="6"/>
      <c r="X135" s="6"/>
      <c r="Y135" s="6"/>
      <c r="Z135" s="6"/>
      <c r="AA135" s="6"/>
      <c r="AB135" s="63"/>
      <c r="AC135" s="63"/>
      <c r="AD135" s="63"/>
      <c r="AE135" s="63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3"/>
      <c r="AY135" s="63"/>
      <c r="AZ135" s="63"/>
      <c r="BA135" s="63"/>
      <c r="BB135" s="6"/>
      <c r="BC135" s="6"/>
      <c r="BD135" s="6"/>
      <c r="BE135" s="6"/>
      <c r="BF135" s="6"/>
      <c r="BG135" s="6"/>
      <c r="BH135" s="63"/>
      <c r="BI135" s="63"/>
      <c r="BJ135" s="63"/>
      <c r="BK135" s="63"/>
      <c r="BL135" s="6"/>
      <c r="BM135" s="6"/>
      <c r="BN135" s="6"/>
    </row>
    <row r="136" spans="1:66">
      <c r="A136" s="50"/>
      <c r="B136" s="6"/>
      <c r="C136" s="63"/>
      <c r="D136" s="84"/>
      <c r="E136" s="63"/>
      <c r="F136" s="63"/>
      <c r="G136" s="63"/>
      <c r="H136" s="84"/>
      <c r="I136" s="63"/>
      <c r="J136" s="6"/>
      <c r="K136" s="6"/>
      <c r="L136" s="6"/>
      <c r="M136" s="6"/>
      <c r="N136" s="6"/>
      <c r="O136" s="6"/>
      <c r="P136" s="38"/>
      <c r="Q136" s="6"/>
      <c r="R136" s="72"/>
      <c r="S136" s="6"/>
      <c r="T136" s="6"/>
      <c r="U136" s="6"/>
      <c r="V136" s="6"/>
      <c r="W136" s="6"/>
      <c r="X136" s="6"/>
      <c r="Y136" s="6"/>
      <c r="Z136" s="6"/>
      <c r="AA136" s="6"/>
      <c r="AB136" s="63"/>
      <c r="AC136" s="63"/>
      <c r="AD136" s="63"/>
      <c r="AE136" s="63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3"/>
      <c r="AY136" s="63"/>
      <c r="AZ136" s="63"/>
      <c r="BA136" s="63"/>
      <c r="BB136" s="6"/>
      <c r="BC136" s="6"/>
      <c r="BD136" s="6"/>
      <c r="BE136" s="6"/>
      <c r="BF136" s="6"/>
      <c r="BG136" s="6"/>
      <c r="BH136" s="63"/>
      <c r="BI136" s="63"/>
      <c r="BJ136" s="63"/>
      <c r="BK136" s="63"/>
      <c r="BL136" s="6"/>
      <c r="BM136" s="6"/>
      <c r="BN136" s="6"/>
    </row>
    <row r="137" spans="1:66">
      <c r="A137" s="50"/>
      <c r="B137" s="6"/>
      <c r="C137" s="63"/>
      <c r="D137" s="84"/>
      <c r="E137" s="63"/>
      <c r="F137" s="63"/>
      <c r="G137" s="63"/>
      <c r="H137" s="84"/>
      <c r="I137" s="63"/>
      <c r="J137" s="6"/>
      <c r="K137" s="6"/>
      <c r="L137" s="6"/>
      <c r="M137" s="6"/>
      <c r="N137" s="6"/>
      <c r="O137" s="6"/>
      <c r="P137" s="38"/>
      <c r="Q137" s="6"/>
      <c r="R137" s="72"/>
      <c r="S137" s="6"/>
      <c r="T137" s="6"/>
      <c r="U137" s="6"/>
      <c r="V137" s="6"/>
      <c r="W137" s="6"/>
      <c r="X137" s="6"/>
      <c r="Y137" s="6"/>
      <c r="Z137" s="6"/>
      <c r="AA137" s="6"/>
      <c r="AB137" s="63"/>
      <c r="AC137" s="63"/>
      <c r="AD137" s="63"/>
      <c r="AE137" s="63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84"/>
      <c r="AY137" s="63"/>
      <c r="AZ137" s="84"/>
      <c r="BA137" s="63"/>
      <c r="BB137" s="6"/>
      <c r="BC137" s="6"/>
      <c r="BD137" s="6"/>
      <c r="BE137" s="6"/>
      <c r="BF137" s="6"/>
      <c r="BG137" s="6"/>
      <c r="BH137" s="63"/>
      <c r="BI137" s="63"/>
      <c r="BJ137" s="63"/>
      <c r="BK137" s="63"/>
      <c r="BL137" s="6"/>
      <c r="BM137" s="6"/>
      <c r="BN137" s="6"/>
    </row>
    <row r="139" spans="1:66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6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2"/>
      <c r="BM139" s="2"/>
      <c r="BN139" s="2"/>
    </row>
    <row r="140" spans="1:66">
      <c r="A140" s="53" t="s">
        <v>0</v>
      </c>
      <c r="B140" s="53" t="s">
        <v>1</v>
      </c>
      <c r="C140" s="53" t="s">
        <v>2</v>
      </c>
      <c r="D140" s="83" t="s">
        <v>3</v>
      </c>
      <c r="E140" s="83"/>
      <c r="F140" s="83" t="s">
        <v>5</v>
      </c>
      <c r="G140" s="83"/>
      <c r="H140" s="83"/>
      <c r="I140" s="83"/>
      <c r="J140" s="83"/>
      <c r="K140" s="83"/>
      <c r="L140" s="83"/>
      <c r="M140" s="83"/>
      <c r="N140" s="83"/>
      <c r="O140" s="83"/>
      <c r="P140" s="97"/>
      <c r="Q140" s="63"/>
      <c r="R140" s="102"/>
      <c r="S140" s="83"/>
      <c r="T140" s="83"/>
      <c r="U140" s="83"/>
      <c r="V140" s="83"/>
      <c r="W140" s="83"/>
      <c r="X140" s="83"/>
      <c r="Y140" s="83"/>
      <c r="Z140" s="83"/>
      <c r="AA140" s="83"/>
      <c r="AB140" s="83" t="s">
        <v>462</v>
      </c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97" t="s">
        <v>7</v>
      </c>
      <c r="AY140" s="89"/>
      <c r="AZ140" s="89"/>
      <c r="BA140" s="89"/>
      <c r="BB140" s="89"/>
      <c r="BC140" s="89"/>
      <c r="BD140" s="89"/>
      <c r="BE140" s="89"/>
      <c r="BF140" s="89"/>
      <c r="BG140" s="102"/>
      <c r="BH140" s="97" t="s">
        <v>8</v>
      </c>
      <c r="BI140" s="89"/>
      <c r="BJ140" s="89"/>
      <c r="BK140" s="102"/>
      <c r="BL140" s="50" t="s">
        <v>9</v>
      </c>
      <c r="BM140" s="50"/>
      <c r="BN140" s="50" t="s">
        <v>10</v>
      </c>
    </row>
    <row r="141" spans="1:66">
      <c r="A141" s="6"/>
      <c r="B141" s="6"/>
      <c r="C141" s="6"/>
      <c r="D141" s="63" t="s">
        <v>11</v>
      </c>
      <c r="E141" s="63" t="s">
        <v>12</v>
      </c>
      <c r="F141" s="63" t="s">
        <v>11</v>
      </c>
      <c r="G141" s="63" t="s">
        <v>12</v>
      </c>
      <c r="H141" s="63" t="s">
        <v>11</v>
      </c>
      <c r="I141" s="63" t="s">
        <v>12</v>
      </c>
      <c r="J141" s="63" t="s">
        <v>11</v>
      </c>
      <c r="K141" s="63" t="s">
        <v>12</v>
      </c>
      <c r="L141" s="63" t="s">
        <v>11</v>
      </c>
      <c r="M141" s="63" t="s">
        <v>12</v>
      </c>
      <c r="N141" s="63" t="s">
        <v>11</v>
      </c>
      <c r="O141" s="63" t="s">
        <v>12</v>
      </c>
      <c r="P141" s="98" t="s">
        <v>11</v>
      </c>
      <c r="Q141" s="63" t="s">
        <v>12</v>
      </c>
      <c r="R141" s="103" t="s">
        <v>11</v>
      </c>
      <c r="S141" s="63" t="s">
        <v>12</v>
      </c>
      <c r="T141" s="63" t="s">
        <v>11</v>
      </c>
      <c r="U141" s="63" t="s">
        <v>12</v>
      </c>
      <c r="V141" s="63" t="s">
        <v>11</v>
      </c>
      <c r="W141" s="63" t="s">
        <v>12</v>
      </c>
      <c r="X141" s="63" t="s">
        <v>11</v>
      </c>
      <c r="Y141" s="63" t="s">
        <v>12</v>
      </c>
      <c r="Z141" s="63" t="s">
        <v>11</v>
      </c>
      <c r="AA141" s="63" t="s">
        <v>12</v>
      </c>
      <c r="AB141" s="63" t="s">
        <v>11</v>
      </c>
      <c r="AC141" s="63" t="s">
        <v>12</v>
      </c>
      <c r="AD141" s="63" t="s">
        <v>11</v>
      </c>
      <c r="AE141" s="63" t="s">
        <v>12</v>
      </c>
      <c r="AF141" s="63" t="s">
        <v>11</v>
      </c>
      <c r="AG141" s="63" t="s">
        <v>12</v>
      </c>
      <c r="AH141" s="63" t="s">
        <v>11</v>
      </c>
      <c r="AI141" s="63" t="s">
        <v>12</v>
      </c>
      <c r="AJ141" s="63" t="s">
        <v>11</v>
      </c>
      <c r="AK141" s="63" t="s">
        <v>12</v>
      </c>
      <c r="AL141" s="63" t="s">
        <v>11</v>
      </c>
      <c r="AM141" s="63" t="s">
        <v>12</v>
      </c>
      <c r="AN141" s="63" t="s">
        <v>11</v>
      </c>
      <c r="AO141" s="63" t="s">
        <v>12</v>
      </c>
      <c r="AP141" s="63" t="s">
        <v>11</v>
      </c>
      <c r="AQ141" s="63" t="s">
        <v>12</v>
      </c>
      <c r="AR141" s="63" t="s">
        <v>11</v>
      </c>
      <c r="AS141" s="63" t="s">
        <v>12</v>
      </c>
      <c r="AT141" s="63" t="s">
        <v>11</v>
      </c>
      <c r="AU141" s="63" t="s">
        <v>12</v>
      </c>
      <c r="AV141" s="63" t="s">
        <v>11</v>
      </c>
      <c r="AW141" s="63" t="s">
        <v>12</v>
      </c>
      <c r="AX141" s="63" t="s">
        <v>11</v>
      </c>
      <c r="AY141" s="63" t="s">
        <v>12</v>
      </c>
      <c r="AZ141" s="63" t="s">
        <v>11</v>
      </c>
      <c r="BA141" s="63" t="s">
        <v>12</v>
      </c>
      <c r="BB141" s="63" t="s">
        <v>11</v>
      </c>
      <c r="BC141" s="63" t="s">
        <v>12</v>
      </c>
      <c r="BD141" s="63" t="s">
        <v>11</v>
      </c>
      <c r="BE141" s="63" t="s">
        <v>12</v>
      </c>
      <c r="BF141" s="63"/>
      <c r="BG141" s="63"/>
      <c r="BH141" s="63" t="s">
        <v>11</v>
      </c>
      <c r="BI141" s="63" t="s">
        <v>12</v>
      </c>
      <c r="BJ141" s="63" t="s">
        <v>11</v>
      </c>
      <c r="BK141" s="63" t="s">
        <v>12</v>
      </c>
      <c r="BL141" s="50" t="s">
        <v>264</v>
      </c>
      <c r="BM141" s="50" t="s">
        <v>265</v>
      </c>
      <c r="BN141" s="50"/>
    </row>
    <row r="142" spans="1:66">
      <c r="A142" s="79" t="s">
        <v>474</v>
      </c>
      <c r="B142" s="23"/>
      <c r="C142" s="23"/>
      <c r="D142" s="6"/>
      <c r="E142" s="8"/>
      <c r="F142" s="6"/>
      <c r="G142" s="63"/>
      <c r="H142" s="63"/>
      <c r="I142" s="63"/>
      <c r="J142" s="63"/>
      <c r="K142" s="63"/>
      <c r="N142" s="63"/>
      <c r="O142" s="63"/>
      <c r="P142" s="98"/>
      <c r="Q142" s="63"/>
      <c r="R142" s="10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50"/>
      <c r="AF142" s="63"/>
      <c r="AG142" s="63"/>
      <c r="AH142" s="63"/>
      <c r="AI142" s="63"/>
      <c r="AJ142" s="63"/>
      <c r="AK142" s="63"/>
      <c r="AL142" s="6"/>
      <c r="AM142" s="6"/>
      <c r="AN142" s="63"/>
      <c r="AO142" s="63"/>
      <c r="AP142" s="63"/>
      <c r="AQ142" s="63"/>
      <c r="AR142" s="50"/>
      <c r="AS142" s="50"/>
      <c r="AT142" s="63"/>
      <c r="AU142" s="63"/>
      <c r="AV142" s="63"/>
      <c r="AW142" s="63"/>
      <c r="AX142" s="63"/>
      <c r="AZ142" s="63"/>
      <c r="BA142" s="63"/>
      <c r="BB142" s="63"/>
      <c r="BC142" s="63"/>
      <c r="BD142" s="63"/>
      <c r="BE142" s="63"/>
      <c r="BF142" s="63"/>
      <c r="BG142" s="63"/>
      <c r="BH142" s="6"/>
      <c r="BI142" s="6"/>
      <c r="BJ142" s="6"/>
      <c r="BK142" s="6"/>
      <c r="BL142" s="6"/>
      <c r="BM142" s="6"/>
      <c r="BN142" s="6"/>
    </row>
    <row r="143" spans="1:66">
      <c r="A143" s="109"/>
      <c r="B143" s="23"/>
      <c r="C143" s="2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98"/>
      <c r="Q143" s="63"/>
      <c r="R143" s="103"/>
      <c r="S143" s="63"/>
      <c r="T143" s="63"/>
      <c r="U143" s="63"/>
      <c r="V143" s="63"/>
      <c r="W143" s="63"/>
      <c r="X143" s="63"/>
      <c r="Y143" s="63"/>
      <c r="Z143" s="63"/>
      <c r="AA143" s="63"/>
      <c r="AB143" s="6"/>
      <c r="AC143" s="6"/>
      <c r="AD143" s="63"/>
      <c r="AE143" s="63"/>
      <c r="AF143" s="63"/>
      <c r="AG143" s="63"/>
      <c r="AH143" s="63"/>
      <c r="AI143" s="63"/>
      <c r="AJ143" s="63"/>
      <c r="AK143" s="63"/>
      <c r="AL143" s="6"/>
      <c r="AM143" s="6"/>
      <c r="AN143" s="63"/>
      <c r="AO143" s="63"/>
      <c r="AP143" s="63"/>
      <c r="AQ143" s="63"/>
      <c r="AR143" s="50"/>
      <c r="AS143" s="50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"/>
      <c r="BM143" s="6"/>
      <c r="BN143" s="6"/>
    </row>
    <row r="144" spans="1:66">
      <c r="A144" s="109"/>
      <c r="B144" s="23"/>
      <c r="C144" s="2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98"/>
      <c r="Q144" s="63"/>
      <c r="R144" s="10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"/>
      <c r="AM144" s="6"/>
      <c r="AN144" s="63"/>
      <c r="AO144" s="63"/>
      <c r="AP144" s="63"/>
      <c r="AQ144" s="63"/>
      <c r="AR144" s="50"/>
      <c r="AS144" s="50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"/>
      <c r="BM144" s="6"/>
      <c r="BN144" s="6"/>
    </row>
    <row r="145" spans="1:66">
      <c r="A145" s="109"/>
      <c r="B145" s="23"/>
      <c r="C145" s="2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98"/>
      <c r="Q145" s="63"/>
      <c r="R145" s="10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"/>
      <c r="AM145" s="6"/>
      <c r="AN145" s="63"/>
      <c r="AO145" s="63"/>
      <c r="AP145" s="63"/>
      <c r="AQ145" s="63"/>
      <c r="AR145" s="50"/>
      <c r="AS145" s="50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"/>
      <c r="BM145" s="6"/>
      <c r="BN145" s="6"/>
    </row>
    <row r="146" spans="1:66">
      <c r="A146" s="109"/>
      <c r="B146" s="23"/>
      <c r="C146" s="2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98"/>
      <c r="Q146" s="63"/>
      <c r="R146" s="10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"/>
      <c r="BM146" s="6"/>
      <c r="BN146" s="6"/>
    </row>
    <row r="147" spans="1:66">
      <c r="A147" s="109"/>
      <c r="B147" s="23"/>
      <c r="C147" s="2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98"/>
      <c r="Q147" s="63"/>
      <c r="R147" s="10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"/>
      <c r="BM147" s="6"/>
      <c r="BN147" s="6"/>
    </row>
    <row r="148" spans="1:66">
      <c r="A148" s="109"/>
      <c r="B148" s="23"/>
      <c r="C148" s="2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98"/>
      <c r="Q148" s="63"/>
      <c r="R148" s="10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117"/>
      <c r="AY148" s="63"/>
      <c r="AZ148" s="117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"/>
      <c r="BM148" s="6"/>
      <c r="BN148" s="6"/>
    </row>
    <row r="149" spans="1:66">
      <c r="A149" s="109"/>
      <c r="B149" s="23"/>
      <c r="C149" s="2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98"/>
      <c r="Q149" s="63"/>
      <c r="R149" s="10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117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"/>
      <c r="BM149" s="6"/>
      <c r="BN149" s="6"/>
    </row>
    <row r="150" spans="1:66">
      <c r="A150" s="109"/>
      <c r="B150" s="23"/>
      <c r="C150" s="2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98"/>
      <c r="Q150" s="63"/>
      <c r="R150" s="10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"/>
      <c r="BM150" s="6"/>
      <c r="BN150" s="6"/>
    </row>
    <row r="151" spans="1:66">
      <c r="A151" s="109"/>
      <c r="B151" s="23"/>
      <c r="C151" s="2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98"/>
      <c r="Q151" s="63"/>
      <c r="R151" s="10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"/>
      <c r="BM151" s="6"/>
      <c r="BN151" s="6"/>
    </row>
    <row r="152" spans="1:66">
      <c r="A152" s="109"/>
      <c r="B152" s="112"/>
      <c r="C152" s="2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98"/>
      <c r="Q152" s="63"/>
      <c r="R152" s="10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14"/>
      <c r="AI152" s="14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"/>
      <c r="BM152" s="6"/>
      <c r="BN152" s="6"/>
    </row>
    <row r="153" spans="1:66">
      <c r="A153" s="109"/>
      <c r="B153" s="23"/>
      <c r="C153" s="65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98"/>
      <c r="Q153" s="63"/>
      <c r="R153" s="10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14"/>
      <c r="AI153" s="14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"/>
      <c r="BM153" s="6"/>
      <c r="BN153" s="6"/>
    </row>
    <row r="154" spans="1:66">
      <c r="A154" s="109"/>
      <c r="B154" s="23"/>
      <c r="C154" s="2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98"/>
      <c r="Q154" s="63"/>
      <c r="R154" s="10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"/>
      <c r="BM154" s="6"/>
      <c r="BN154" s="6"/>
    </row>
    <row r="155" spans="1:66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6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2"/>
      <c r="BM155" s="2"/>
      <c r="BN155" s="2"/>
    </row>
    <row r="156" spans="1:66">
      <c r="A156" s="53" t="s">
        <v>0</v>
      </c>
      <c r="B156" s="53" t="s">
        <v>1</v>
      </c>
      <c r="C156" s="53" t="s">
        <v>2</v>
      </c>
      <c r="D156" s="83" t="s">
        <v>3</v>
      </c>
      <c r="E156" s="83"/>
      <c r="F156" s="83" t="s">
        <v>5</v>
      </c>
      <c r="G156" s="83"/>
      <c r="H156" s="83"/>
      <c r="I156" s="83"/>
      <c r="J156" s="83"/>
      <c r="K156" s="83"/>
      <c r="L156" s="83"/>
      <c r="M156" s="83"/>
      <c r="N156" s="83"/>
      <c r="O156" s="83"/>
      <c r="P156" s="97"/>
      <c r="Q156" s="63"/>
      <c r="R156" s="102"/>
      <c r="S156" s="83"/>
      <c r="T156" s="83"/>
      <c r="U156" s="83"/>
      <c r="V156" s="83"/>
      <c r="W156" s="83"/>
      <c r="X156" s="83"/>
      <c r="Y156" s="83"/>
      <c r="Z156" s="83"/>
      <c r="AA156" s="83"/>
      <c r="AB156" s="83" t="s">
        <v>462</v>
      </c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 t="s">
        <v>7</v>
      </c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 t="s">
        <v>8</v>
      </c>
      <c r="BK156" s="83"/>
      <c r="BL156" s="50" t="s">
        <v>9</v>
      </c>
      <c r="BM156" s="50"/>
      <c r="BN156" s="50" t="s">
        <v>10</v>
      </c>
    </row>
    <row r="157" spans="1:66">
      <c r="A157" s="6"/>
      <c r="B157" s="6"/>
      <c r="C157" s="6"/>
      <c r="D157" s="63" t="s">
        <v>11</v>
      </c>
      <c r="E157" s="63" t="s">
        <v>12</v>
      </c>
      <c r="F157" s="63" t="s">
        <v>11</v>
      </c>
      <c r="G157" s="63" t="s">
        <v>12</v>
      </c>
      <c r="H157" s="63" t="s">
        <v>11</v>
      </c>
      <c r="I157" s="63" t="s">
        <v>12</v>
      </c>
      <c r="J157" s="63" t="s">
        <v>11</v>
      </c>
      <c r="K157" s="63" t="s">
        <v>12</v>
      </c>
      <c r="L157" s="63" t="s">
        <v>11</v>
      </c>
      <c r="M157" s="63" t="s">
        <v>12</v>
      </c>
      <c r="N157" s="63" t="s">
        <v>11</v>
      </c>
      <c r="O157" s="63" t="s">
        <v>12</v>
      </c>
      <c r="P157" s="98" t="s">
        <v>11</v>
      </c>
      <c r="Q157" s="63" t="s">
        <v>12</v>
      </c>
      <c r="R157" s="103" t="s">
        <v>11</v>
      </c>
      <c r="S157" s="63" t="s">
        <v>12</v>
      </c>
      <c r="T157" s="63" t="s">
        <v>11</v>
      </c>
      <c r="U157" s="63" t="s">
        <v>12</v>
      </c>
      <c r="V157" s="63" t="s">
        <v>11</v>
      </c>
      <c r="W157" s="63" t="s">
        <v>12</v>
      </c>
      <c r="X157" s="63" t="s">
        <v>11</v>
      </c>
      <c r="Y157" s="63" t="s">
        <v>12</v>
      </c>
      <c r="Z157" s="63" t="s">
        <v>11</v>
      </c>
      <c r="AA157" s="63" t="s">
        <v>12</v>
      </c>
      <c r="AB157" s="63" t="s">
        <v>11</v>
      </c>
      <c r="AC157" s="63" t="s">
        <v>12</v>
      </c>
      <c r="AD157" s="63" t="s">
        <v>11</v>
      </c>
      <c r="AE157" s="63" t="s">
        <v>12</v>
      </c>
      <c r="AF157" s="63" t="s">
        <v>11</v>
      </c>
      <c r="AG157" s="63" t="s">
        <v>12</v>
      </c>
      <c r="AH157" s="63" t="s">
        <v>11</v>
      </c>
      <c r="AI157" s="63" t="s">
        <v>12</v>
      </c>
      <c r="AJ157" s="63" t="s">
        <v>11</v>
      </c>
      <c r="AK157" s="63" t="s">
        <v>12</v>
      </c>
      <c r="AL157" s="63" t="s">
        <v>11</v>
      </c>
      <c r="AM157" s="63" t="s">
        <v>12</v>
      </c>
      <c r="AN157" s="63" t="s">
        <v>11</v>
      </c>
      <c r="AO157" s="63" t="s">
        <v>12</v>
      </c>
      <c r="AP157" s="63" t="s">
        <v>11</v>
      </c>
      <c r="AQ157" s="63" t="s">
        <v>12</v>
      </c>
      <c r="AR157" s="63" t="s">
        <v>11</v>
      </c>
      <c r="AS157" s="63" t="s">
        <v>12</v>
      </c>
      <c r="AT157" s="63" t="s">
        <v>11</v>
      </c>
      <c r="AU157" s="63" t="s">
        <v>12</v>
      </c>
      <c r="AV157" s="63" t="s">
        <v>11</v>
      </c>
      <c r="AW157" s="63" t="s">
        <v>12</v>
      </c>
      <c r="AX157" s="63" t="s">
        <v>11</v>
      </c>
      <c r="AY157" s="63" t="s">
        <v>12</v>
      </c>
      <c r="AZ157" s="63" t="s">
        <v>11</v>
      </c>
      <c r="BA157" s="63" t="s">
        <v>12</v>
      </c>
      <c r="BB157" s="63" t="s">
        <v>11</v>
      </c>
      <c r="BC157" s="63" t="s">
        <v>12</v>
      </c>
      <c r="BD157" s="63"/>
      <c r="BE157" s="63"/>
      <c r="BF157" s="63"/>
      <c r="BG157" s="63"/>
      <c r="BH157" s="63"/>
      <c r="BI157" s="63"/>
      <c r="BJ157" s="63" t="s">
        <v>8</v>
      </c>
      <c r="BK157" s="63" t="s">
        <v>12</v>
      </c>
      <c r="BL157" s="50" t="s">
        <v>264</v>
      </c>
      <c r="BM157" s="50" t="s">
        <v>265</v>
      </c>
      <c r="BN157" s="50"/>
    </row>
    <row r="158" spans="1:66">
      <c r="A158" s="50" t="s">
        <v>475</v>
      </c>
      <c r="B158" s="23"/>
      <c r="C158" s="23"/>
      <c r="D158" s="6"/>
      <c r="E158" s="8"/>
      <c r="F158" s="63"/>
      <c r="G158" s="63"/>
      <c r="H158" s="63"/>
      <c r="I158" s="63"/>
      <c r="J158" s="63"/>
      <c r="K158" s="50"/>
      <c r="N158" s="63"/>
      <c r="O158" s="63"/>
      <c r="P158" s="98"/>
      <c r="Q158" s="63"/>
      <c r="R158" s="10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50"/>
      <c r="AD158" s="63"/>
      <c r="AE158" s="50"/>
      <c r="AF158" s="6"/>
      <c r="AG158" s="6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"/>
      <c r="BM158" s="6"/>
      <c r="BN158" s="6"/>
    </row>
    <row r="159" spans="1:66">
      <c r="A159" s="50"/>
      <c r="B159" s="23"/>
      <c r="C159" s="23"/>
      <c r="D159" s="6"/>
      <c r="E159" s="8"/>
      <c r="F159" s="63"/>
      <c r="G159" s="63"/>
      <c r="H159" s="63"/>
      <c r="I159" s="63"/>
      <c r="J159" s="63"/>
      <c r="K159" s="63"/>
      <c r="N159" s="63"/>
      <c r="O159" s="63"/>
      <c r="P159" s="98"/>
      <c r="Q159" s="63"/>
      <c r="R159" s="10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50"/>
      <c r="AD159" s="6"/>
      <c r="AE159" s="6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"/>
      <c r="BM159" s="6"/>
      <c r="BN159" s="6"/>
    </row>
    <row r="160" spans="1:66">
      <c r="A160" s="50"/>
      <c r="B160" s="23"/>
      <c r="C160" s="2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98"/>
      <c r="Q160" s="63"/>
      <c r="R160" s="103"/>
      <c r="S160" s="63"/>
      <c r="T160" s="63"/>
      <c r="U160" s="63"/>
      <c r="V160" s="63"/>
      <c r="W160" s="63"/>
      <c r="X160" s="63"/>
      <c r="Y160" s="63"/>
      <c r="Z160" s="63"/>
      <c r="AA160" s="63"/>
      <c r="AB160" s="6"/>
      <c r="AC160" s="6"/>
      <c r="AD160" s="63"/>
      <c r="AE160" s="63"/>
      <c r="AF160" s="63"/>
      <c r="AG160" s="63"/>
      <c r="AH160" s="89"/>
      <c r="AI160" s="89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"/>
      <c r="BM160" s="6"/>
      <c r="BN160" s="6"/>
    </row>
    <row r="161" spans="1:66">
      <c r="A161" s="50"/>
      <c r="B161" s="23"/>
      <c r="C161" s="2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98"/>
      <c r="Q161" s="63"/>
      <c r="R161" s="10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"/>
      <c r="BM161" s="6"/>
      <c r="BN161" s="6"/>
    </row>
    <row r="162" spans="1:66">
      <c r="A162" s="52"/>
      <c r="B162" s="93"/>
      <c r="C162" s="93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101"/>
      <c r="Q162" s="63"/>
      <c r="R162" s="10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12"/>
      <c r="AY162" s="12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6"/>
      <c r="BM162" s="6"/>
      <c r="BN162" s="6"/>
    </row>
    <row r="163" spans="1:66">
      <c r="A163" s="52"/>
      <c r="B163" s="57"/>
      <c r="C163" s="57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101"/>
      <c r="Q163" s="63"/>
      <c r="R163" s="10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14"/>
      <c r="AI163" s="14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6"/>
      <c r="BM163" s="6"/>
      <c r="BN163" s="6"/>
    </row>
    <row r="164" spans="1:66">
      <c r="A164" s="52"/>
      <c r="B164" s="23"/>
      <c r="C164" s="23"/>
      <c r="D164" s="85"/>
      <c r="E164" s="85"/>
      <c r="F164" s="85"/>
      <c r="G164" s="85"/>
      <c r="H164" s="85"/>
      <c r="I164" s="85"/>
      <c r="J164" s="12"/>
      <c r="K164" s="12"/>
      <c r="L164" s="12"/>
      <c r="M164" s="12"/>
      <c r="N164" s="12"/>
      <c r="O164" s="12"/>
      <c r="P164" s="39"/>
      <c r="Q164" s="6"/>
      <c r="R164" s="74"/>
      <c r="S164" s="12"/>
      <c r="T164" s="12"/>
      <c r="U164" s="12"/>
      <c r="V164" s="12"/>
      <c r="W164" s="12"/>
      <c r="X164" s="12"/>
      <c r="Y164" s="12"/>
      <c r="Z164" s="12"/>
      <c r="AA164" s="12"/>
      <c r="AB164" s="85"/>
      <c r="AC164" s="85"/>
      <c r="AD164" s="85"/>
      <c r="AE164" s="85"/>
      <c r="AF164" s="12"/>
      <c r="AG164" s="12"/>
      <c r="AH164" s="63"/>
      <c r="AI164" s="63"/>
      <c r="AJ164" s="63"/>
      <c r="AK164" s="63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63"/>
      <c r="AY164" s="63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6"/>
      <c r="BM164" s="6"/>
      <c r="BN164" s="6"/>
    </row>
    <row r="165" spans="1:66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6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2"/>
      <c r="BM165" s="2"/>
      <c r="BN165" s="2"/>
    </row>
    <row r="166" spans="1:66">
      <c r="A166" s="53" t="s">
        <v>0</v>
      </c>
      <c r="B166" s="53" t="s">
        <v>1</v>
      </c>
      <c r="C166" s="53" t="s">
        <v>2</v>
      </c>
      <c r="D166" s="83" t="s">
        <v>3</v>
      </c>
      <c r="E166" s="83"/>
      <c r="F166" s="83" t="s">
        <v>5</v>
      </c>
      <c r="G166" s="83"/>
      <c r="H166" s="83"/>
      <c r="I166" s="83"/>
      <c r="J166" s="83"/>
      <c r="K166" s="83"/>
      <c r="L166" s="83"/>
      <c r="M166" s="83"/>
      <c r="N166" s="83"/>
      <c r="O166" s="83"/>
      <c r="P166" s="97"/>
      <c r="Q166" s="63"/>
      <c r="R166" s="102"/>
      <c r="S166" s="83"/>
      <c r="T166" s="83"/>
      <c r="U166" s="83"/>
      <c r="V166" s="83"/>
      <c r="W166" s="83"/>
      <c r="X166" s="83"/>
      <c r="Y166" s="83"/>
      <c r="Z166" s="83"/>
      <c r="AA166" s="83"/>
      <c r="AB166" s="83" t="s">
        <v>462</v>
      </c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97" t="s">
        <v>7</v>
      </c>
      <c r="AW166" s="89"/>
      <c r="AX166" s="89"/>
      <c r="AY166" s="89"/>
      <c r="AZ166" s="89"/>
      <c r="BA166" s="89"/>
      <c r="BB166" s="89"/>
      <c r="BC166" s="89"/>
      <c r="BD166" s="89"/>
      <c r="BE166" s="89"/>
      <c r="BF166" s="89"/>
      <c r="BG166" s="102"/>
      <c r="BH166" s="97" t="s">
        <v>8</v>
      </c>
      <c r="BI166" s="89"/>
      <c r="BJ166" s="89"/>
      <c r="BK166" s="102"/>
      <c r="BL166" s="50" t="s">
        <v>9</v>
      </c>
      <c r="BM166" s="50"/>
      <c r="BN166" s="50" t="s">
        <v>10</v>
      </c>
    </row>
    <row r="167" spans="1:66">
      <c r="A167" s="6"/>
      <c r="B167" s="6"/>
      <c r="C167" s="6"/>
      <c r="D167" s="63" t="s">
        <v>11</v>
      </c>
      <c r="E167" s="63" t="s">
        <v>12</v>
      </c>
      <c r="F167" s="63" t="s">
        <v>11</v>
      </c>
      <c r="G167" s="63" t="s">
        <v>12</v>
      </c>
      <c r="H167" s="63" t="s">
        <v>11</v>
      </c>
      <c r="I167" s="63" t="s">
        <v>12</v>
      </c>
      <c r="J167" s="63" t="s">
        <v>11</v>
      </c>
      <c r="K167" s="63" t="s">
        <v>12</v>
      </c>
      <c r="L167" s="63" t="s">
        <v>11</v>
      </c>
      <c r="M167" s="63" t="s">
        <v>12</v>
      </c>
      <c r="N167" s="63" t="s">
        <v>11</v>
      </c>
      <c r="O167" s="63" t="s">
        <v>12</v>
      </c>
      <c r="P167" s="98" t="s">
        <v>11</v>
      </c>
      <c r="Q167" s="63" t="s">
        <v>12</v>
      </c>
      <c r="R167" s="103" t="s">
        <v>11</v>
      </c>
      <c r="S167" s="63" t="s">
        <v>12</v>
      </c>
      <c r="T167" s="63" t="s">
        <v>11</v>
      </c>
      <c r="U167" s="63" t="s">
        <v>12</v>
      </c>
      <c r="V167" s="63" t="s">
        <v>11</v>
      </c>
      <c r="W167" s="63" t="s">
        <v>12</v>
      </c>
      <c r="X167" s="63" t="s">
        <v>11</v>
      </c>
      <c r="Y167" s="63" t="s">
        <v>12</v>
      </c>
      <c r="Z167" s="63" t="s">
        <v>11</v>
      </c>
      <c r="AA167" s="63" t="s">
        <v>12</v>
      </c>
      <c r="AB167" s="63" t="s">
        <v>11</v>
      </c>
      <c r="AC167" s="63" t="s">
        <v>12</v>
      </c>
      <c r="AD167" s="63" t="s">
        <v>11</v>
      </c>
      <c r="AE167" s="63" t="s">
        <v>12</v>
      </c>
      <c r="AF167" s="63" t="s">
        <v>11</v>
      </c>
      <c r="AG167" s="63" t="s">
        <v>12</v>
      </c>
      <c r="AH167" s="63" t="s">
        <v>11</v>
      </c>
      <c r="AI167" s="63" t="s">
        <v>12</v>
      </c>
      <c r="AJ167" s="63" t="s">
        <v>11</v>
      </c>
      <c r="AK167" s="63" t="s">
        <v>12</v>
      </c>
      <c r="AL167" s="63" t="s">
        <v>11</v>
      </c>
      <c r="AM167" s="63" t="s">
        <v>12</v>
      </c>
      <c r="AN167" s="63" t="s">
        <v>11</v>
      </c>
      <c r="AO167" s="63" t="s">
        <v>12</v>
      </c>
      <c r="AP167" s="63" t="s">
        <v>11</v>
      </c>
      <c r="AQ167" s="63" t="s">
        <v>12</v>
      </c>
      <c r="AR167" s="63" t="s">
        <v>11</v>
      </c>
      <c r="AS167" s="63" t="s">
        <v>12</v>
      </c>
      <c r="AT167" s="63" t="s">
        <v>11</v>
      </c>
      <c r="AU167" s="63" t="s">
        <v>12</v>
      </c>
      <c r="AV167" s="63" t="s">
        <v>11</v>
      </c>
      <c r="AW167" s="63" t="s">
        <v>12</v>
      </c>
      <c r="AX167" s="63" t="s">
        <v>11</v>
      </c>
      <c r="AY167" s="63" t="s">
        <v>12</v>
      </c>
      <c r="AZ167" s="63" t="s">
        <v>11</v>
      </c>
      <c r="BA167" s="63" t="s">
        <v>12</v>
      </c>
      <c r="BB167" s="63" t="s">
        <v>11</v>
      </c>
      <c r="BC167" s="63" t="s">
        <v>12</v>
      </c>
      <c r="BD167" s="63" t="s">
        <v>11</v>
      </c>
      <c r="BE167" s="63" t="s">
        <v>12</v>
      </c>
      <c r="BF167" s="63" t="s">
        <v>11</v>
      </c>
      <c r="BG167" s="63" t="s">
        <v>12</v>
      </c>
      <c r="BH167" s="63" t="s">
        <v>11</v>
      </c>
      <c r="BI167" s="63" t="s">
        <v>12</v>
      </c>
      <c r="BJ167" s="63" t="s">
        <v>11</v>
      </c>
      <c r="BK167" s="63" t="s">
        <v>12</v>
      </c>
      <c r="BL167" s="50" t="s">
        <v>264</v>
      </c>
      <c r="BM167" s="50" t="s">
        <v>265</v>
      </c>
      <c r="BN167" s="50"/>
    </row>
    <row r="168" spans="1:66">
      <c r="A168" s="79" t="s">
        <v>476</v>
      </c>
      <c r="B168" s="23"/>
      <c r="C168" s="23"/>
      <c r="D168" s="6"/>
      <c r="E168" s="8"/>
      <c r="F168" s="63"/>
      <c r="G168" s="50"/>
      <c r="H168" s="63"/>
      <c r="I168" s="63"/>
      <c r="J168" s="63"/>
      <c r="K168" s="50"/>
      <c r="N168" s="63"/>
      <c r="O168" s="63"/>
      <c r="P168" s="98"/>
      <c r="Q168" s="63"/>
      <c r="R168" s="10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50"/>
      <c r="AD168" s="6"/>
      <c r="AE168" s="6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2"/>
      <c r="AZ168" s="50"/>
      <c r="BA168" s="50"/>
      <c r="BB168" s="50"/>
      <c r="BC168" s="50"/>
      <c r="BD168" s="50"/>
      <c r="BE168" s="50"/>
      <c r="BF168" s="50"/>
      <c r="BG168" s="50"/>
      <c r="BH168" s="63"/>
      <c r="BI168" s="63"/>
      <c r="BJ168" s="63"/>
      <c r="BK168" s="63"/>
      <c r="BL168" s="6"/>
      <c r="BM168" s="6"/>
      <c r="BN168" s="6"/>
    </row>
    <row r="169" spans="1:66">
      <c r="A169" s="109"/>
      <c r="B169" s="23"/>
      <c r="C169" s="23"/>
      <c r="D169" s="63"/>
      <c r="E169" s="63"/>
      <c r="F169" s="63"/>
      <c r="G169" s="50"/>
      <c r="H169" s="63"/>
      <c r="I169" s="63"/>
      <c r="J169" s="63"/>
      <c r="K169" s="50"/>
      <c r="L169" s="63"/>
      <c r="M169" s="63"/>
      <c r="N169" s="63"/>
      <c r="O169" s="63"/>
      <c r="P169" s="98"/>
      <c r="Q169" s="63"/>
      <c r="R169" s="103"/>
      <c r="S169" s="63"/>
      <c r="T169" s="63"/>
      <c r="U169" s="63"/>
      <c r="V169" s="63"/>
      <c r="W169" s="63"/>
      <c r="X169" s="63"/>
      <c r="Y169" s="63"/>
      <c r="Z169" s="63"/>
      <c r="AA169" s="63"/>
      <c r="AB169" s="6"/>
      <c r="AC169" s="6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50"/>
      <c r="BA169" s="50"/>
      <c r="BB169" s="50"/>
      <c r="BC169" s="50"/>
      <c r="BD169" s="50"/>
      <c r="BE169" s="50"/>
      <c r="BF169" s="50"/>
      <c r="BG169" s="50"/>
      <c r="BH169" s="63"/>
      <c r="BI169" s="63"/>
      <c r="BJ169" s="63"/>
      <c r="BK169" s="63"/>
      <c r="BL169" s="6"/>
      <c r="BM169" s="6"/>
      <c r="BN169" s="6"/>
    </row>
    <row r="170" spans="1:66">
      <c r="A170" s="109"/>
      <c r="B170" s="23"/>
      <c r="C170" s="23"/>
      <c r="D170" s="63"/>
      <c r="E170" s="63"/>
      <c r="F170" s="63"/>
      <c r="H170" s="63"/>
      <c r="I170" s="63"/>
      <c r="J170" s="63"/>
      <c r="K170" s="50"/>
      <c r="L170" s="63"/>
      <c r="M170" s="63"/>
      <c r="N170" s="63"/>
      <c r="O170" s="63"/>
      <c r="P170" s="98"/>
      <c r="Q170" s="63"/>
      <c r="R170" s="10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2"/>
      <c r="AE170" s="63"/>
      <c r="AF170" s="63"/>
      <c r="AG170" s="63"/>
      <c r="AH170" s="6"/>
      <c r="AI170" s="63"/>
      <c r="AJ170" s="63"/>
      <c r="AK170" s="50"/>
      <c r="AL170" s="6"/>
      <c r="AM170" s="6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50"/>
      <c r="BA170" s="50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"/>
      <c r="BM170" s="6"/>
      <c r="BN170" s="6"/>
    </row>
    <row r="171" spans="1:66">
      <c r="A171" s="109"/>
      <c r="B171" s="23"/>
      <c r="C171" s="23"/>
      <c r="D171" s="63"/>
      <c r="E171" s="63"/>
      <c r="F171" s="63"/>
      <c r="G171" s="50"/>
      <c r="H171" s="63"/>
      <c r="I171" s="63"/>
      <c r="J171" s="63"/>
      <c r="K171" s="50"/>
      <c r="L171" s="63"/>
      <c r="M171" s="63"/>
      <c r="N171" s="63"/>
      <c r="O171" s="63"/>
      <c r="P171" s="98"/>
      <c r="Q171" s="63"/>
      <c r="R171" s="10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2"/>
      <c r="AE171" s="63"/>
      <c r="AF171" s="63"/>
      <c r="AG171" s="63"/>
      <c r="AH171" s="6"/>
      <c r="AI171" s="63"/>
      <c r="AJ171" s="63"/>
      <c r="AK171" s="50"/>
      <c r="AL171" s="6"/>
      <c r="AM171" s="6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50"/>
      <c r="BA171" s="50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"/>
      <c r="BM171" s="6"/>
      <c r="BN171" s="6"/>
    </row>
    <row r="172" spans="1:66">
      <c r="A172" s="113"/>
      <c r="B172" s="23"/>
      <c r="C172" s="23"/>
      <c r="D172" s="63"/>
      <c r="E172" s="63"/>
      <c r="F172" s="24"/>
      <c r="G172" s="63"/>
      <c r="H172" s="6"/>
      <c r="I172" s="63"/>
      <c r="J172" s="63"/>
      <c r="K172" s="63"/>
      <c r="L172" s="63"/>
      <c r="M172" s="63"/>
      <c r="N172" s="63"/>
      <c r="O172" s="63"/>
      <c r="P172" s="98"/>
      <c r="Q172" s="63"/>
      <c r="R172" s="10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50"/>
      <c r="BA172" s="50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"/>
      <c r="BM172" s="6"/>
      <c r="BN172" s="6"/>
    </row>
    <row r="173" spans="1:66">
      <c r="A173" s="109"/>
      <c r="B173" s="23"/>
      <c r="C173" s="23"/>
      <c r="D173" s="63"/>
      <c r="E173" s="63"/>
      <c r="F173" s="63"/>
      <c r="G173" s="50"/>
      <c r="H173" s="63"/>
      <c r="I173" s="63"/>
      <c r="J173" s="63"/>
      <c r="K173" s="50"/>
      <c r="L173" s="63"/>
      <c r="M173" s="63"/>
      <c r="N173" s="63"/>
      <c r="O173" s="63"/>
      <c r="P173" s="98"/>
      <c r="Q173" s="63"/>
      <c r="R173" s="10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"/>
      <c r="BM173" s="6"/>
      <c r="BN173" s="6"/>
    </row>
    <row r="174" spans="1:66">
      <c r="A174" s="109"/>
      <c r="B174" s="114"/>
      <c r="C174" s="23"/>
      <c r="D174" s="63"/>
      <c r="E174" s="63"/>
      <c r="F174" s="63"/>
      <c r="G174" s="50"/>
      <c r="H174" s="63"/>
      <c r="I174" s="63"/>
      <c r="J174" s="63"/>
      <c r="K174" s="50"/>
      <c r="L174" s="63"/>
      <c r="M174" s="63"/>
      <c r="N174" s="63"/>
      <c r="O174" s="63"/>
      <c r="P174" s="98"/>
      <c r="Q174" s="63"/>
      <c r="R174" s="10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"/>
      <c r="BM174" s="6"/>
      <c r="BN174" s="6"/>
    </row>
    <row r="175" spans="1:66">
      <c r="A175" s="109"/>
      <c r="B175" s="114"/>
      <c r="C175" s="23"/>
      <c r="D175" s="63"/>
      <c r="E175" s="63"/>
      <c r="F175" s="63"/>
      <c r="G175" s="50"/>
      <c r="H175" s="63"/>
      <c r="I175" s="63"/>
      <c r="J175" s="63"/>
      <c r="K175" s="50"/>
      <c r="L175" s="63"/>
      <c r="M175" s="63"/>
      <c r="N175" s="63"/>
      <c r="O175" s="63"/>
      <c r="P175" s="98"/>
      <c r="Q175" s="63"/>
      <c r="R175" s="10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"/>
      <c r="BM175" s="6"/>
      <c r="BN175" s="6"/>
    </row>
    <row r="176" spans="1:66">
      <c r="A176" s="109"/>
      <c r="B176" s="114"/>
      <c r="C176" s="23"/>
      <c r="D176" s="63"/>
      <c r="E176" s="63"/>
      <c r="F176" s="63"/>
      <c r="G176" s="50"/>
      <c r="H176" s="63"/>
      <c r="I176" s="63"/>
      <c r="J176" s="63"/>
      <c r="K176" s="50"/>
      <c r="L176" s="63"/>
      <c r="M176" s="63"/>
      <c r="N176" s="63"/>
      <c r="O176" s="63"/>
      <c r="P176" s="98"/>
      <c r="Q176" s="63"/>
      <c r="R176" s="10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"/>
      <c r="BM176" s="6"/>
      <c r="BN176" s="6"/>
    </row>
    <row r="177" spans="1:66">
      <c r="A177" s="109"/>
      <c r="B177" s="114"/>
      <c r="C177" s="58"/>
      <c r="D177" s="63"/>
      <c r="E177" s="63"/>
      <c r="F177" s="63"/>
      <c r="G177" s="50"/>
      <c r="H177" s="63"/>
      <c r="I177" s="63"/>
      <c r="J177" s="63"/>
      <c r="K177" s="50"/>
      <c r="L177" s="63"/>
      <c r="M177" s="63"/>
      <c r="N177" s="63"/>
      <c r="O177" s="63"/>
      <c r="P177" s="98"/>
      <c r="Q177" s="63"/>
      <c r="R177" s="10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"/>
      <c r="BM177" s="6"/>
      <c r="BN177" s="6"/>
    </row>
    <row r="178" spans="1:66">
      <c r="A178" s="109"/>
      <c r="B178" s="114"/>
      <c r="C178" s="58"/>
      <c r="D178" s="63"/>
      <c r="E178" s="63"/>
      <c r="F178" s="63"/>
      <c r="G178" s="50"/>
      <c r="H178" s="63"/>
      <c r="I178" s="63"/>
      <c r="J178" s="63"/>
      <c r="K178" s="50"/>
      <c r="L178" s="63"/>
      <c r="M178" s="63"/>
      <c r="N178" s="63"/>
      <c r="O178" s="63"/>
      <c r="P178" s="98"/>
      <c r="Q178" s="63"/>
      <c r="R178" s="10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"/>
      <c r="BM178" s="6"/>
      <c r="BN178" s="6"/>
    </row>
    <row r="179" spans="1:66">
      <c r="A179" s="77"/>
      <c r="B179" s="72"/>
      <c r="C179" s="6"/>
      <c r="D179" s="63"/>
      <c r="E179" s="63"/>
      <c r="F179" s="63"/>
      <c r="G179" s="50"/>
      <c r="H179" s="63"/>
      <c r="I179" s="63"/>
      <c r="J179" s="63"/>
      <c r="K179" s="50"/>
      <c r="L179" s="63"/>
      <c r="M179" s="63"/>
      <c r="N179" s="63"/>
      <c r="O179" s="63"/>
      <c r="P179" s="98"/>
      <c r="Q179" s="63"/>
      <c r="R179" s="10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"/>
      <c r="BM179" s="6"/>
      <c r="BN179" s="6"/>
    </row>
    <row r="180" spans="1:66">
      <c r="A180" s="77"/>
      <c r="B180" s="91"/>
      <c r="C180" s="91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63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  <c r="BB180" s="89"/>
      <c r="BC180" s="89"/>
      <c r="BD180" s="89"/>
      <c r="BE180" s="89"/>
      <c r="BF180" s="89"/>
      <c r="BG180" s="89"/>
      <c r="BH180" s="89"/>
      <c r="BI180" s="89"/>
      <c r="BJ180" s="89"/>
      <c r="BK180" s="89"/>
      <c r="BL180" s="109"/>
      <c r="BM180" s="109"/>
      <c r="BN180" s="109"/>
    </row>
    <row r="181" spans="1:66">
      <c r="A181" s="53" t="s">
        <v>0</v>
      </c>
      <c r="B181" s="53" t="s">
        <v>1</v>
      </c>
      <c r="C181" s="53" t="s">
        <v>2</v>
      </c>
      <c r="D181" s="83" t="s">
        <v>3</v>
      </c>
      <c r="E181" s="83"/>
      <c r="F181" s="83" t="s">
        <v>5</v>
      </c>
      <c r="G181" s="83"/>
      <c r="H181" s="83"/>
      <c r="I181" s="83"/>
      <c r="J181" s="83"/>
      <c r="K181" s="83"/>
      <c r="L181" s="83"/>
      <c r="M181" s="83"/>
      <c r="N181" s="83"/>
      <c r="O181" s="83"/>
      <c r="P181" s="97"/>
      <c r="Q181" s="63"/>
      <c r="R181" s="102"/>
      <c r="S181" s="83"/>
      <c r="T181" s="83"/>
      <c r="U181" s="83"/>
      <c r="V181" s="83"/>
      <c r="W181" s="83"/>
      <c r="X181" s="83"/>
      <c r="Y181" s="83"/>
      <c r="Z181" s="83"/>
      <c r="AA181" s="83"/>
      <c r="AB181" s="83" t="s">
        <v>462</v>
      </c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97" t="s">
        <v>7</v>
      </c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102"/>
      <c r="BH181" s="97" t="s">
        <v>8</v>
      </c>
      <c r="BI181" s="89"/>
      <c r="BJ181" s="89"/>
      <c r="BK181" s="102"/>
      <c r="BL181" s="50" t="s">
        <v>9</v>
      </c>
      <c r="BM181" s="50"/>
      <c r="BN181" s="50" t="s">
        <v>10</v>
      </c>
    </row>
    <row r="182" spans="1:66">
      <c r="A182" s="6"/>
      <c r="B182" s="6"/>
      <c r="C182" s="6"/>
      <c r="D182" s="63" t="s">
        <v>11</v>
      </c>
      <c r="E182" s="63" t="s">
        <v>12</v>
      </c>
      <c r="F182" s="63" t="s">
        <v>11</v>
      </c>
      <c r="G182" s="63" t="s">
        <v>12</v>
      </c>
      <c r="H182" s="63" t="s">
        <v>11</v>
      </c>
      <c r="I182" s="63" t="s">
        <v>12</v>
      </c>
      <c r="J182" s="63" t="s">
        <v>11</v>
      </c>
      <c r="K182" s="63" t="s">
        <v>12</v>
      </c>
      <c r="L182" s="63" t="s">
        <v>11</v>
      </c>
      <c r="M182" s="63" t="s">
        <v>12</v>
      </c>
      <c r="N182" s="63" t="s">
        <v>11</v>
      </c>
      <c r="O182" s="63" t="s">
        <v>12</v>
      </c>
      <c r="P182" s="98" t="s">
        <v>11</v>
      </c>
      <c r="Q182" s="63" t="s">
        <v>12</v>
      </c>
      <c r="R182" s="103" t="s">
        <v>11</v>
      </c>
      <c r="S182" s="63" t="s">
        <v>12</v>
      </c>
      <c r="T182" s="63" t="s">
        <v>11</v>
      </c>
      <c r="U182" s="63" t="s">
        <v>12</v>
      </c>
      <c r="V182" s="63" t="s">
        <v>11</v>
      </c>
      <c r="W182" s="63" t="s">
        <v>12</v>
      </c>
      <c r="X182" s="63" t="s">
        <v>11</v>
      </c>
      <c r="Y182" s="63" t="s">
        <v>12</v>
      </c>
      <c r="Z182" s="63" t="s">
        <v>11</v>
      </c>
      <c r="AA182" s="63" t="s">
        <v>12</v>
      </c>
      <c r="AB182" s="63" t="s">
        <v>11</v>
      </c>
      <c r="AC182" s="63" t="s">
        <v>12</v>
      </c>
      <c r="AD182" s="63" t="s">
        <v>11</v>
      </c>
      <c r="AE182" s="63" t="s">
        <v>12</v>
      </c>
      <c r="AF182" s="63" t="s">
        <v>11</v>
      </c>
      <c r="AG182" s="63" t="s">
        <v>12</v>
      </c>
      <c r="AH182" s="63" t="s">
        <v>11</v>
      </c>
      <c r="AI182" s="63" t="s">
        <v>12</v>
      </c>
      <c r="AJ182" s="63" t="s">
        <v>11</v>
      </c>
      <c r="AK182" s="63" t="s">
        <v>12</v>
      </c>
      <c r="AL182" s="63" t="s">
        <v>11</v>
      </c>
      <c r="AM182" s="63" t="s">
        <v>12</v>
      </c>
      <c r="AN182" s="63" t="s">
        <v>11</v>
      </c>
      <c r="AO182" s="63" t="s">
        <v>12</v>
      </c>
      <c r="AP182" s="63" t="s">
        <v>11</v>
      </c>
      <c r="AQ182" s="63" t="s">
        <v>12</v>
      </c>
      <c r="AR182" s="63" t="s">
        <v>11</v>
      </c>
      <c r="AS182" s="63" t="s">
        <v>12</v>
      </c>
      <c r="AT182" s="63" t="s">
        <v>11</v>
      </c>
      <c r="AU182" s="63" t="s">
        <v>12</v>
      </c>
      <c r="AV182" s="63" t="s">
        <v>11</v>
      </c>
      <c r="AW182" s="63" t="s">
        <v>12</v>
      </c>
      <c r="AX182" s="63" t="s">
        <v>11</v>
      </c>
      <c r="AY182" s="63" t="s">
        <v>12</v>
      </c>
      <c r="AZ182" s="63" t="s">
        <v>11</v>
      </c>
      <c r="BA182" s="63" t="s">
        <v>12</v>
      </c>
      <c r="BB182" s="63" t="s">
        <v>11</v>
      </c>
      <c r="BC182" s="63" t="s">
        <v>12</v>
      </c>
      <c r="BD182" s="63" t="s">
        <v>11</v>
      </c>
      <c r="BE182" s="63" t="s">
        <v>12</v>
      </c>
      <c r="BF182" s="63" t="s">
        <v>11</v>
      </c>
      <c r="BG182" s="63" t="s">
        <v>12</v>
      </c>
      <c r="BH182" s="63" t="s">
        <v>11</v>
      </c>
      <c r="BI182" s="63" t="s">
        <v>12</v>
      </c>
      <c r="BJ182" s="63" t="s">
        <v>11</v>
      </c>
      <c r="BK182" s="63" t="s">
        <v>12</v>
      </c>
      <c r="BL182" s="50" t="s">
        <v>264</v>
      </c>
      <c r="BM182" s="50" t="s">
        <v>265</v>
      </c>
      <c r="BN182" s="50"/>
    </row>
    <row r="183" spans="1:66">
      <c r="A183" s="50" t="s">
        <v>477</v>
      </c>
      <c r="B183" s="23"/>
      <c r="C183" s="23"/>
      <c r="D183" s="6"/>
      <c r="E183" s="8"/>
      <c r="F183" s="63"/>
      <c r="G183" s="50"/>
      <c r="H183" s="63"/>
      <c r="I183" s="63"/>
      <c r="J183" s="63"/>
      <c r="K183" s="50"/>
      <c r="N183" s="63"/>
      <c r="O183" s="63"/>
      <c r="P183" s="98"/>
      <c r="Q183" s="63"/>
      <c r="R183" s="103"/>
      <c r="S183" s="63"/>
      <c r="T183" s="63"/>
      <c r="U183" s="63"/>
      <c r="V183" s="63"/>
      <c r="W183" s="63"/>
      <c r="X183" s="63"/>
      <c r="Y183" s="63"/>
      <c r="Z183" s="63"/>
      <c r="AA183" s="63"/>
      <c r="AB183" s="60"/>
      <c r="AC183" s="62"/>
      <c r="AD183" s="6"/>
      <c r="AE183" s="6"/>
      <c r="AF183" s="63"/>
      <c r="AG183" s="63"/>
      <c r="AH183" s="116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"/>
      <c r="BM183" s="6"/>
      <c r="BN183" s="6"/>
    </row>
    <row r="184" spans="1:66">
      <c r="A184" s="50"/>
      <c r="B184" s="23"/>
      <c r="C184" s="23"/>
      <c r="D184" s="63"/>
      <c r="E184" s="63"/>
      <c r="F184" s="63"/>
      <c r="G184" s="50"/>
      <c r="H184" s="63"/>
      <c r="I184" s="63"/>
      <c r="J184" s="63"/>
      <c r="K184" s="50"/>
      <c r="L184" s="63"/>
      <c r="M184" s="63"/>
      <c r="N184" s="63"/>
      <c r="O184" s="63"/>
      <c r="P184" s="98"/>
      <c r="Q184" s="63"/>
      <c r="R184" s="103"/>
      <c r="S184" s="63"/>
      <c r="T184" s="63"/>
      <c r="U184" s="63"/>
      <c r="V184" s="63"/>
      <c r="W184" s="63"/>
      <c r="X184" s="63"/>
      <c r="Y184" s="63"/>
      <c r="Z184" s="63"/>
      <c r="AA184" s="63"/>
      <c r="AB184" s="6"/>
      <c r="AC184" s="6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"/>
      <c r="BM184" s="6"/>
      <c r="BN184" s="6"/>
    </row>
    <row r="185" spans="1:66">
      <c r="A185" s="50"/>
      <c r="B185" s="23"/>
      <c r="C185" s="2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98"/>
      <c r="Q185" s="63"/>
      <c r="R185" s="10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"/>
      <c r="BM185" s="6"/>
      <c r="BN185" s="6"/>
    </row>
    <row r="186" spans="1:66">
      <c r="A186" s="50"/>
      <c r="B186" s="23"/>
      <c r="C186" s="23"/>
      <c r="D186" s="6"/>
      <c r="E186" s="63"/>
      <c r="F186" s="63"/>
      <c r="G186" s="63"/>
      <c r="H186" s="63"/>
      <c r="I186" s="63"/>
      <c r="J186" s="63"/>
      <c r="K186" s="63"/>
      <c r="L186" s="63"/>
      <c r="M186" s="8"/>
      <c r="N186" s="63"/>
      <c r="O186" s="63"/>
      <c r="P186" s="98"/>
      <c r="Q186" s="63"/>
      <c r="R186" s="10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116"/>
      <c r="AE186" s="63"/>
      <c r="AF186" s="63"/>
      <c r="AG186" s="63"/>
      <c r="AH186" s="63"/>
      <c r="AI186" s="50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85"/>
      <c r="AY186" s="85"/>
      <c r="AZ186" s="63"/>
      <c r="BA186" s="63"/>
      <c r="BB186" s="85"/>
      <c r="BC186" s="85"/>
      <c r="BD186" s="85"/>
      <c r="BE186" s="85"/>
      <c r="BF186" s="85"/>
      <c r="BG186" s="85"/>
      <c r="BH186" s="85"/>
      <c r="BI186" s="85"/>
      <c r="BJ186" s="85"/>
      <c r="BK186" s="63"/>
      <c r="BL186" s="6"/>
      <c r="BM186" s="6"/>
      <c r="BN186" s="6"/>
    </row>
    <row r="187" spans="1:66">
      <c r="A187" s="50"/>
      <c r="B187" s="23"/>
      <c r="C187" s="2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98"/>
      <c r="Q187" s="63"/>
      <c r="R187" s="10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85"/>
      <c r="AY187" s="85"/>
      <c r="AZ187" s="63"/>
      <c r="BA187" s="63"/>
      <c r="BB187" s="85"/>
      <c r="BC187" s="85"/>
      <c r="BD187" s="85"/>
      <c r="BE187" s="85"/>
      <c r="BF187" s="85"/>
      <c r="BG187" s="85"/>
      <c r="BH187" s="85"/>
      <c r="BI187" s="85"/>
      <c r="BJ187" s="85"/>
      <c r="BK187" s="63"/>
      <c r="BL187" s="6"/>
      <c r="BM187" s="6"/>
      <c r="BN187" s="6"/>
    </row>
    <row r="188" spans="1:66">
      <c r="A188" s="52"/>
      <c r="B188" s="23"/>
      <c r="C188" s="23"/>
      <c r="D188" s="85"/>
      <c r="E188" s="85"/>
      <c r="F188" s="85"/>
      <c r="G188" s="50"/>
      <c r="H188" s="85"/>
      <c r="I188" s="85"/>
      <c r="J188" s="12"/>
      <c r="K188" s="50"/>
      <c r="L188" s="12"/>
      <c r="M188" s="12"/>
      <c r="N188" s="12"/>
      <c r="O188" s="12"/>
      <c r="P188" s="39"/>
      <c r="Q188" s="6"/>
      <c r="R188" s="74"/>
      <c r="S188" s="12"/>
      <c r="T188" s="12"/>
      <c r="U188" s="12"/>
      <c r="V188" s="12"/>
      <c r="W188" s="12"/>
      <c r="X188" s="12"/>
      <c r="Y188" s="12"/>
      <c r="Z188" s="12"/>
      <c r="AA188" s="12"/>
      <c r="AB188" s="85"/>
      <c r="AC188" s="85"/>
      <c r="AD188" s="85"/>
      <c r="AE188" s="85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85"/>
      <c r="AY188" s="85"/>
      <c r="AZ188" s="63"/>
      <c r="BA188" s="63"/>
      <c r="BB188" s="85"/>
      <c r="BC188" s="85"/>
      <c r="BD188" s="85"/>
      <c r="BE188" s="85"/>
      <c r="BF188" s="85"/>
      <c r="BG188" s="85"/>
      <c r="BH188" s="85"/>
      <c r="BI188" s="85"/>
      <c r="BJ188" s="85"/>
      <c r="BK188" s="12"/>
      <c r="BL188" s="6"/>
      <c r="BM188" s="6"/>
      <c r="BN188" s="6"/>
    </row>
    <row r="189" spans="1:66">
      <c r="A189" s="52"/>
      <c r="B189" s="23"/>
      <c r="C189" s="23"/>
      <c r="D189" s="85"/>
      <c r="E189" s="85"/>
      <c r="F189" s="85"/>
      <c r="G189" s="50"/>
      <c r="H189" s="85"/>
      <c r="I189" s="85"/>
      <c r="J189" s="12"/>
      <c r="K189" s="50"/>
      <c r="L189" s="12"/>
      <c r="M189" s="12"/>
      <c r="N189" s="12"/>
      <c r="O189" s="12"/>
      <c r="P189" s="39"/>
      <c r="Q189" s="6"/>
      <c r="R189" s="74"/>
      <c r="S189" s="12"/>
      <c r="T189" s="12"/>
      <c r="U189" s="12"/>
      <c r="V189" s="12"/>
      <c r="W189" s="12"/>
      <c r="X189" s="12"/>
      <c r="Y189" s="12"/>
      <c r="Z189" s="12"/>
      <c r="AA189" s="12"/>
      <c r="AB189" s="85"/>
      <c r="AC189" s="85"/>
      <c r="AD189" s="85"/>
      <c r="AE189" s="85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85"/>
      <c r="AY189" s="85"/>
      <c r="AZ189" s="63"/>
      <c r="BA189" s="63"/>
      <c r="BB189" s="85"/>
      <c r="BC189" s="85"/>
      <c r="BD189" s="85"/>
      <c r="BE189" s="85"/>
      <c r="BF189" s="85"/>
      <c r="BG189" s="85"/>
      <c r="BH189" s="85"/>
      <c r="BI189" s="85"/>
      <c r="BJ189" s="85"/>
      <c r="BK189" s="12"/>
      <c r="BL189" s="6"/>
      <c r="BM189" s="6"/>
      <c r="BN189" s="6"/>
    </row>
    <row r="190" spans="1:66">
      <c r="A190" s="52"/>
      <c r="B190" s="23"/>
      <c r="C190" s="23"/>
      <c r="D190" s="85"/>
      <c r="E190" s="85"/>
      <c r="F190" s="85"/>
      <c r="G190" s="50"/>
      <c r="H190" s="85"/>
      <c r="I190" s="85"/>
      <c r="J190" s="12"/>
      <c r="K190" s="50"/>
      <c r="L190" s="12"/>
      <c r="M190" s="12"/>
      <c r="N190" s="12"/>
      <c r="O190" s="12"/>
      <c r="P190" s="39"/>
      <c r="Q190" s="6"/>
      <c r="R190" s="74"/>
      <c r="S190" s="12"/>
      <c r="T190" s="12"/>
      <c r="U190" s="12"/>
      <c r="V190" s="12"/>
      <c r="W190" s="12"/>
      <c r="X190" s="12"/>
      <c r="Y190" s="12"/>
      <c r="Z190" s="12"/>
      <c r="AA190" s="12"/>
      <c r="AB190" s="85"/>
      <c r="AC190" s="85"/>
      <c r="AD190" s="85"/>
      <c r="AE190" s="85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85"/>
      <c r="AY190" s="85"/>
      <c r="AZ190" s="63"/>
      <c r="BA190" s="63"/>
      <c r="BB190" s="85"/>
      <c r="BC190" s="85"/>
      <c r="BD190" s="85"/>
      <c r="BE190" s="85"/>
      <c r="BF190" s="85"/>
      <c r="BG190" s="85"/>
      <c r="BH190" s="85"/>
      <c r="BI190" s="85"/>
      <c r="BJ190" s="85"/>
      <c r="BK190" s="12"/>
      <c r="BL190" s="6"/>
      <c r="BM190" s="6"/>
      <c r="BN190" s="6"/>
    </row>
    <row r="191" spans="1:66">
      <c r="A191" s="52"/>
      <c r="B191" s="23"/>
      <c r="C191" s="23"/>
      <c r="D191" s="85"/>
      <c r="E191" s="85"/>
      <c r="F191" s="85"/>
      <c r="G191" s="50"/>
      <c r="H191" s="85"/>
      <c r="I191" s="85"/>
      <c r="J191" s="12"/>
      <c r="K191" s="50"/>
      <c r="L191" s="12"/>
      <c r="M191" s="12"/>
      <c r="N191" s="12"/>
      <c r="O191" s="12"/>
      <c r="P191" s="39"/>
      <c r="Q191" s="6"/>
      <c r="R191" s="74"/>
      <c r="S191" s="12"/>
      <c r="T191" s="12"/>
      <c r="U191" s="12"/>
      <c r="V191" s="12"/>
      <c r="W191" s="12"/>
      <c r="X191" s="12"/>
      <c r="Y191" s="12"/>
      <c r="Z191" s="12"/>
      <c r="AA191" s="12"/>
      <c r="AB191" s="85"/>
      <c r="AC191" s="85"/>
      <c r="AD191" s="85"/>
      <c r="AE191" s="85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85"/>
      <c r="AY191" s="85"/>
      <c r="AZ191" s="63"/>
      <c r="BA191" s="63"/>
      <c r="BB191" s="85"/>
      <c r="BC191" s="85"/>
      <c r="BD191" s="85"/>
      <c r="BE191" s="85"/>
      <c r="BF191" s="85"/>
      <c r="BG191" s="85"/>
      <c r="BH191" s="85"/>
      <c r="BI191" s="85"/>
      <c r="BJ191" s="85"/>
      <c r="BK191" s="12"/>
      <c r="BL191" s="6"/>
      <c r="BM191" s="6"/>
      <c r="BN191" s="6"/>
    </row>
    <row r="192" spans="1:66">
      <c r="A192" s="52"/>
      <c r="B192" s="23"/>
      <c r="C192" s="23"/>
      <c r="D192" s="85"/>
      <c r="E192" s="85"/>
      <c r="F192" s="85"/>
      <c r="G192" s="50"/>
      <c r="H192" s="85"/>
      <c r="I192" s="85"/>
      <c r="J192" s="12"/>
      <c r="K192" s="50"/>
      <c r="L192" s="12"/>
      <c r="M192" s="12"/>
      <c r="N192" s="12"/>
      <c r="O192" s="12"/>
      <c r="P192" s="39"/>
      <c r="Q192" s="6"/>
      <c r="R192" s="74"/>
      <c r="S192" s="12"/>
      <c r="T192" s="12"/>
      <c r="U192" s="12"/>
      <c r="V192" s="12"/>
      <c r="W192" s="12"/>
      <c r="X192" s="12"/>
      <c r="Y192" s="12"/>
      <c r="Z192" s="12"/>
      <c r="AA192" s="12"/>
      <c r="AB192" s="85"/>
      <c r="AC192" s="85"/>
      <c r="AD192" s="85"/>
      <c r="AE192" s="85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63"/>
      <c r="BA192" s="63"/>
      <c r="BB192" s="12"/>
      <c r="BC192" s="12"/>
      <c r="BD192" s="63"/>
      <c r="BE192" s="63"/>
      <c r="BF192" s="12"/>
      <c r="BG192" s="12"/>
      <c r="BH192" s="12"/>
      <c r="BI192" s="12"/>
      <c r="BJ192" s="12"/>
      <c r="BK192" s="12"/>
      <c r="BL192" s="6"/>
      <c r="BM192" s="6"/>
      <c r="BN192" s="6"/>
    </row>
    <row r="193" spans="1:66">
      <c r="A193" s="52"/>
      <c r="B193" s="93"/>
      <c r="C193" s="23"/>
      <c r="D193" s="85"/>
      <c r="E193" s="85"/>
      <c r="F193" s="85"/>
      <c r="G193" s="50"/>
      <c r="H193" s="85"/>
      <c r="I193" s="85"/>
      <c r="J193" s="12"/>
      <c r="K193" s="50"/>
      <c r="L193" s="12"/>
      <c r="M193" s="12"/>
      <c r="N193" s="12"/>
      <c r="O193" s="12"/>
      <c r="P193" s="39"/>
      <c r="Q193" s="6"/>
      <c r="R193" s="74"/>
      <c r="S193" s="12"/>
      <c r="T193" s="12"/>
      <c r="U193" s="12"/>
      <c r="V193" s="12"/>
      <c r="W193" s="12"/>
      <c r="X193" s="12"/>
      <c r="Y193" s="12"/>
      <c r="Z193" s="12"/>
      <c r="AA193" s="12"/>
      <c r="AB193" s="85"/>
      <c r="AC193" s="85"/>
      <c r="AD193" s="85"/>
      <c r="AE193" s="85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6"/>
      <c r="BM193" s="6"/>
      <c r="BN193" s="6"/>
    </row>
    <row r="194" spans="1:66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6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</row>
    <row r="195" spans="1:66">
      <c r="A195" s="53" t="s">
        <v>0</v>
      </c>
      <c r="B195" s="53" t="s">
        <v>1</v>
      </c>
      <c r="C195" s="53" t="s">
        <v>2</v>
      </c>
      <c r="D195" s="83" t="s">
        <v>3</v>
      </c>
      <c r="E195" s="83"/>
      <c r="F195" s="83" t="s">
        <v>5</v>
      </c>
      <c r="G195" s="83"/>
      <c r="H195" s="83"/>
      <c r="I195" s="83"/>
      <c r="J195" s="83"/>
      <c r="K195" s="83"/>
      <c r="L195" s="83"/>
      <c r="M195" s="83"/>
      <c r="N195" s="83"/>
      <c r="O195" s="83"/>
      <c r="P195" s="97"/>
      <c r="Q195" s="63"/>
      <c r="R195" s="102"/>
      <c r="S195" s="83"/>
      <c r="T195" s="83"/>
      <c r="U195" s="83"/>
      <c r="V195" s="83"/>
      <c r="W195" s="83"/>
      <c r="X195" s="83"/>
      <c r="Y195" s="83"/>
      <c r="Z195" s="83"/>
      <c r="AA195" s="83"/>
      <c r="AB195" s="83" t="s">
        <v>462</v>
      </c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 t="s">
        <v>7</v>
      </c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 t="s">
        <v>8</v>
      </c>
      <c r="BK195" s="83"/>
      <c r="BL195" s="50" t="s">
        <v>9</v>
      </c>
      <c r="BM195" s="50"/>
      <c r="BN195" s="50" t="s">
        <v>10</v>
      </c>
    </row>
    <row r="196" spans="1:66">
      <c r="A196" s="6"/>
      <c r="B196" s="6"/>
      <c r="C196" s="6"/>
      <c r="D196" s="63" t="s">
        <v>11</v>
      </c>
      <c r="E196" s="63" t="s">
        <v>12</v>
      </c>
      <c r="F196" s="63" t="s">
        <v>11</v>
      </c>
      <c r="G196" s="63" t="s">
        <v>12</v>
      </c>
      <c r="H196" s="63" t="s">
        <v>11</v>
      </c>
      <c r="I196" s="63" t="s">
        <v>12</v>
      </c>
      <c r="J196" s="63" t="s">
        <v>11</v>
      </c>
      <c r="K196" s="63" t="s">
        <v>12</v>
      </c>
      <c r="L196" s="63" t="s">
        <v>11</v>
      </c>
      <c r="M196" s="63" t="s">
        <v>12</v>
      </c>
      <c r="N196" s="63" t="s">
        <v>11</v>
      </c>
      <c r="O196" s="63" t="s">
        <v>12</v>
      </c>
      <c r="P196" s="98" t="s">
        <v>11</v>
      </c>
      <c r="Q196" s="63" t="s">
        <v>12</v>
      </c>
      <c r="R196" s="103" t="s">
        <v>11</v>
      </c>
      <c r="S196" s="63" t="s">
        <v>12</v>
      </c>
      <c r="T196" s="63" t="s">
        <v>11</v>
      </c>
      <c r="U196" s="63" t="s">
        <v>12</v>
      </c>
      <c r="V196" s="63" t="s">
        <v>11</v>
      </c>
      <c r="W196" s="63" t="s">
        <v>12</v>
      </c>
      <c r="X196" s="63" t="s">
        <v>11</v>
      </c>
      <c r="Y196" s="63" t="s">
        <v>12</v>
      </c>
      <c r="Z196" s="63" t="s">
        <v>11</v>
      </c>
      <c r="AA196" s="63" t="s">
        <v>12</v>
      </c>
      <c r="AB196" s="63" t="s">
        <v>11</v>
      </c>
      <c r="AC196" s="63" t="s">
        <v>12</v>
      </c>
      <c r="AD196" s="63" t="s">
        <v>11</v>
      </c>
      <c r="AE196" s="63" t="s">
        <v>12</v>
      </c>
      <c r="AF196" s="63" t="s">
        <v>11</v>
      </c>
      <c r="AG196" s="63" t="s">
        <v>12</v>
      </c>
      <c r="AH196" s="63" t="s">
        <v>11</v>
      </c>
      <c r="AI196" s="63" t="s">
        <v>12</v>
      </c>
      <c r="AJ196" s="63" t="s">
        <v>11</v>
      </c>
      <c r="AK196" s="63" t="s">
        <v>12</v>
      </c>
      <c r="AL196" s="63" t="s">
        <v>11</v>
      </c>
      <c r="AM196" s="63" t="s">
        <v>12</v>
      </c>
      <c r="AN196" s="63" t="s">
        <v>11</v>
      </c>
      <c r="AO196" s="63" t="s">
        <v>12</v>
      </c>
      <c r="AP196" s="63" t="s">
        <v>11</v>
      </c>
      <c r="AQ196" s="63" t="s">
        <v>12</v>
      </c>
      <c r="AR196" s="63" t="s">
        <v>11</v>
      </c>
      <c r="AS196" s="63" t="s">
        <v>12</v>
      </c>
      <c r="AT196" s="63" t="s">
        <v>11</v>
      </c>
      <c r="AU196" s="63" t="s">
        <v>12</v>
      </c>
      <c r="AV196" s="63" t="s">
        <v>11</v>
      </c>
      <c r="AW196" s="63" t="s">
        <v>12</v>
      </c>
      <c r="AX196" s="63" t="s">
        <v>11</v>
      </c>
      <c r="AY196" s="63" t="s">
        <v>12</v>
      </c>
      <c r="AZ196" s="63" t="s">
        <v>11</v>
      </c>
      <c r="BA196" s="63" t="s">
        <v>12</v>
      </c>
      <c r="BB196" s="63" t="s">
        <v>11</v>
      </c>
      <c r="BC196" s="63" t="s">
        <v>12</v>
      </c>
      <c r="BD196" s="63"/>
      <c r="BE196" s="63"/>
      <c r="BF196" s="63"/>
      <c r="BG196" s="63"/>
      <c r="BH196" s="63"/>
      <c r="BI196" s="63"/>
      <c r="BJ196" s="63" t="s">
        <v>11</v>
      </c>
      <c r="BK196" s="63" t="s">
        <v>12</v>
      </c>
      <c r="BL196" s="50" t="s">
        <v>264</v>
      </c>
      <c r="BM196" s="50" t="s">
        <v>265</v>
      </c>
      <c r="BN196" s="50"/>
    </row>
    <row r="197" ht="15" customHeight="1" spans="1:66">
      <c r="A197" s="50" t="s">
        <v>478</v>
      </c>
      <c r="B197" s="23"/>
      <c r="C197" s="23"/>
      <c r="D197" s="23"/>
      <c r="E197" s="50"/>
      <c r="F197" s="63"/>
      <c r="G197" s="63"/>
      <c r="H197" s="63"/>
      <c r="I197" s="63"/>
      <c r="J197" s="6"/>
      <c r="K197" s="6"/>
      <c r="L197" s="6"/>
      <c r="M197" s="6"/>
      <c r="N197" s="6"/>
      <c r="O197" s="6"/>
      <c r="P197" s="38"/>
      <c r="Q197" s="6"/>
      <c r="R197" s="72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3"/>
      <c r="AE197" s="63"/>
      <c r="AF197" s="6"/>
      <c r="AG197" s="6"/>
      <c r="AH197" s="63"/>
      <c r="AI197" s="63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3"/>
      <c r="AY197" s="63"/>
      <c r="AZ197" s="63"/>
      <c r="BA197" s="63"/>
      <c r="BB197" s="6"/>
      <c r="BC197" s="6"/>
      <c r="BD197" s="6"/>
      <c r="BE197" s="6"/>
      <c r="BF197" s="6"/>
      <c r="BG197" s="6"/>
      <c r="BH197" s="6"/>
      <c r="BI197" s="6"/>
      <c r="BJ197" s="6"/>
      <c r="BK197" s="63"/>
      <c r="BL197" s="6"/>
      <c r="BM197" s="6"/>
      <c r="BN197" s="6"/>
    </row>
    <row r="198" spans="1:66">
      <c r="A198" s="50"/>
      <c r="B198" s="23"/>
      <c r="C198" s="23"/>
      <c r="D198" s="23"/>
      <c r="E198" s="109"/>
      <c r="F198" s="63"/>
      <c r="G198" s="63"/>
      <c r="H198" s="63"/>
      <c r="I198" s="63"/>
      <c r="J198" s="6"/>
      <c r="K198" s="6"/>
      <c r="L198" s="6"/>
      <c r="M198" s="6"/>
      <c r="N198" s="6"/>
      <c r="O198" s="6"/>
      <c r="P198" s="38"/>
      <c r="Q198" s="6"/>
      <c r="R198" s="72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3"/>
      <c r="AE198" s="63"/>
      <c r="AF198" s="6"/>
      <c r="AG198" s="6"/>
      <c r="AH198" s="63"/>
      <c r="AI198" s="63"/>
      <c r="AJ198" s="6"/>
      <c r="AK198" s="6"/>
      <c r="AL198" s="63"/>
      <c r="AM198" s="63"/>
      <c r="AN198" s="63"/>
      <c r="AO198" s="63"/>
      <c r="AP198" s="6"/>
      <c r="AQ198" s="6"/>
      <c r="AR198" s="6"/>
      <c r="AS198" s="6"/>
      <c r="AT198" s="6"/>
      <c r="AU198" s="6"/>
      <c r="AV198" s="6"/>
      <c r="AW198" s="6"/>
      <c r="AX198" s="63"/>
      <c r="AY198" s="63"/>
      <c r="AZ198" s="63"/>
      <c r="BA198" s="63"/>
      <c r="BB198" s="6"/>
      <c r="BC198" s="6"/>
      <c r="BD198" s="6"/>
      <c r="BE198" s="6"/>
      <c r="BF198" s="6"/>
      <c r="BG198" s="6"/>
      <c r="BH198" s="6"/>
      <c r="BI198" s="6"/>
      <c r="BJ198" s="6"/>
      <c r="BK198" s="63"/>
      <c r="BL198" s="6"/>
      <c r="BM198" s="6"/>
      <c r="BN198" s="6"/>
    </row>
    <row r="199" spans="1:66">
      <c r="A199" s="50"/>
      <c r="B199" s="23"/>
      <c r="C199" s="23"/>
      <c r="D199" s="23"/>
      <c r="E199" s="109"/>
      <c r="F199" s="63"/>
      <c r="G199" s="63"/>
      <c r="H199" s="63"/>
      <c r="I199" s="63"/>
      <c r="J199" s="6"/>
      <c r="K199" s="6"/>
      <c r="L199" s="6"/>
      <c r="M199" s="6"/>
      <c r="N199" s="6"/>
      <c r="O199" s="6"/>
      <c r="P199" s="38"/>
      <c r="Q199" s="6"/>
      <c r="R199" s="72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3"/>
      <c r="AE199" s="63"/>
      <c r="AF199" s="6"/>
      <c r="AG199" s="6"/>
      <c r="AH199" s="63"/>
      <c r="AI199" s="63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3"/>
      <c r="AY199" s="63"/>
      <c r="AZ199" s="63"/>
      <c r="BA199" s="63"/>
      <c r="BB199" s="6"/>
      <c r="BC199" s="6"/>
      <c r="BD199" s="6"/>
      <c r="BE199" s="6"/>
      <c r="BF199" s="6"/>
      <c r="BG199" s="6"/>
      <c r="BH199" s="6"/>
      <c r="BI199" s="6"/>
      <c r="BJ199" s="6"/>
      <c r="BK199" s="63"/>
      <c r="BL199" s="6"/>
      <c r="BM199" s="6"/>
      <c r="BN199" s="6"/>
    </row>
    <row r="200" spans="1:66">
      <c r="A200" s="50"/>
      <c r="B200" s="23"/>
      <c r="C200" s="23"/>
      <c r="D200" s="23"/>
      <c r="E200" s="109"/>
      <c r="F200" s="63"/>
      <c r="G200" s="63"/>
      <c r="H200" s="63"/>
      <c r="I200" s="63"/>
      <c r="J200" s="6"/>
      <c r="K200" s="6"/>
      <c r="L200" s="6"/>
      <c r="M200" s="6"/>
      <c r="N200" s="6"/>
      <c r="O200" s="6"/>
      <c r="P200" s="38"/>
      <c r="Q200" s="6"/>
      <c r="R200" s="72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3"/>
      <c r="AE200" s="63"/>
      <c r="AF200" s="6"/>
      <c r="AG200" s="6"/>
      <c r="AH200" s="63"/>
      <c r="AI200" s="63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3"/>
      <c r="AY200" s="63"/>
      <c r="AZ200" s="63"/>
      <c r="BA200" s="63"/>
      <c r="BB200" s="6"/>
      <c r="BC200" s="6"/>
      <c r="BD200" s="6"/>
      <c r="BE200" s="6"/>
      <c r="BF200" s="6"/>
      <c r="BG200" s="6"/>
      <c r="BH200" s="6"/>
      <c r="BI200" s="6"/>
      <c r="BJ200" s="6"/>
      <c r="BK200" s="63"/>
      <c r="BL200" s="6"/>
      <c r="BM200" s="6"/>
      <c r="BN200" s="6"/>
    </row>
    <row r="201" ht="15" customHeight="1" spans="1:66">
      <c r="A201" s="50"/>
      <c r="B201" s="23"/>
      <c r="C201" s="23"/>
      <c r="D201" s="84"/>
      <c r="F201" s="63"/>
      <c r="G201" s="63"/>
      <c r="H201" s="84"/>
      <c r="I201" s="63"/>
      <c r="J201" s="6"/>
      <c r="K201" s="6"/>
      <c r="L201" s="6"/>
      <c r="M201" s="6"/>
      <c r="N201" s="6"/>
      <c r="O201" s="6"/>
      <c r="P201" s="38"/>
      <c r="Q201" s="6"/>
      <c r="R201" s="72"/>
      <c r="S201" s="6"/>
      <c r="T201" s="6"/>
      <c r="U201" s="6"/>
      <c r="V201" s="6"/>
      <c r="W201" s="6"/>
      <c r="X201" s="6"/>
      <c r="Y201" s="6"/>
      <c r="Z201" s="6"/>
      <c r="AA201" s="6"/>
      <c r="AB201" s="63"/>
      <c r="AC201" s="6"/>
      <c r="AD201" s="63"/>
      <c r="AE201" s="63"/>
      <c r="AF201" s="63"/>
      <c r="AG201" s="6"/>
      <c r="AH201" s="63"/>
      <c r="AI201" s="63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3"/>
      <c r="AY201" s="63"/>
      <c r="AZ201" s="63"/>
      <c r="BA201" s="63"/>
      <c r="BB201" s="6"/>
      <c r="BC201" s="6"/>
      <c r="BD201" s="6"/>
      <c r="BE201" s="6"/>
      <c r="BF201" s="6"/>
      <c r="BG201" s="6"/>
      <c r="BH201" s="63"/>
      <c r="BI201" s="63"/>
      <c r="BJ201" s="63"/>
      <c r="BK201" s="63"/>
      <c r="BL201" s="6"/>
      <c r="BM201" s="6"/>
      <c r="BN201" s="6"/>
    </row>
    <row r="202" spans="1:66">
      <c r="A202" s="50"/>
      <c r="B202" s="23"/>
      <c r="C202" s="23"/>
      <c r="D202" s="60"/>
      <c r="E202" s="60"/>
      <c r="F202" s="63"/>
      <c r="G202" s="63"/>
      <c r="H202" s="60"/>
      <c r="I202" s="63"/>
      <c r="J202" s="6"/>
      <c r="K202" s="6"/>
      <c r="L202" s="6"/>
      <c r="M202" s="6"/>
      <c r="N202" s="6"/>
      <c r="O202" s="6"/>
      <c r="P202" s="38"/>
      <c r="Q202" s="6"/>
      <c r="R202" s="72"/>
      <c r="S202" s="6"/>
      <c r="T202" s="6"/>
      <c r="U202" s="6"/>
      <c r="V202" s="6"/>
      <c r="W202" s="6"/>
      <c r="X202" s="6"/>
      <c r="Y202" s="6"/>
      <c r="Z202" s="6"/>
      <c r="AA202" s="6"/>
      <c r="AB202" s="63"/>
      <c r="AC202" s="63"/>
      <c r="AD202" s="63"/>
      <c r="AE202" s="63"/>
      <c r="AF202" s="63"/>
      <c r="AG202" s="63"/>
      <c r="AH202" s="63"/>
      <c r="AI202" s="63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3"/>
      <c r="AY202" s="63"/>
      <c r="AZ202" s="63"/>
      <c r="BA202" s="63"/>
      <c r="BB202" s="6"/>
      <c r="BC202" s="6"/>
      <c r="BD202" s="6"/>
      <c r="BE202" s="6"/>
      <c r="BF202" s="6"/>
      <c r="BG202" s="6"/>
      <c r="BH202" s="63"/>
      <c r="BI202" s="63"/>
      <c r="BJ202" s="63"/>
      <c r="BK202" s="63"/>
      <c r="BL202" s="6"/>
      <c r="BM202" s="6"/>
      <c r="BN202" s="6"/>
    </row>
    <row r="203" spans="1:66">
      <c r="A203" s="50"/>
      <c r="B203" s="23"/>
      <c r="C203" s="23"/>
      <c r="D203" s="84"/>
      <c r="E203" s="63"/>
      <c r="F203" s="63"/>
      <c r="G203" s="63"/>
      <c r="H203" s="84"/>
      <c r="I203" s="63"/>
      <c r="J203" s="6"/>
      <c r="K203" s="6"/>
      <c r="L203" s="6"/>
      <c r="M203" s="6"/>
      <c r="N203" s="6"/>
      <c r="O203" s="6"/>
      <c r="P203" s="38"/>
      <c r="Q203" s="6"/>
      <c r="R203" s="72"/>
      <c r="S203" s="6"/>
      <c r="T203" s="6"/>
      <c r="U203" s="6"/>
      <c r="V203" s="6"/>
      <c r="W203" s="6"/>
      <c r="X203" s="6"/>
      <c r="Y203" s="6"/>
      <c r="Z203" s="6"/>
      <c r="AA203" s="6"/>
      <c r="AB203" s="63"/>
      <c r="AC203" s="63"/>
      <c r="AD203" s="63"/>
      <c r="AE203" s="63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3"/>
      <c r="AY203" s="63"/>
      <c r="AZ203" s="63"/>
      <c r="BA203" s="63"/>
      <c r="BB203" s="6"/>
      <c r="BC203" s="6"/>
      <c r="BD203" s="6"/>
      <c r="BE203" s="6"/>
      <c r="BF203" s="6"/>
      <c r="BG203" s="6"/>
      <c r="BH203" s="63"/>
      <c r="BI203" s="63"/>
      <c r="BJ203" s="63"/>
      <c r="BK203" s="63"/>
      <c r="BL203" s="6"/>
      <c r="BM203" s="6"/>
      <c r="BN203" s="6"/>
    </row>
    <row r="204" spans="1:66">
      <c r="A204" s="50"/>
      <c r="B204" s="114"/>
      <c r="C204" s="23"/>
      <c r="D204" s="84"/>
      <c r="E204" s="63"/>
      <c r="F204" s="63"/>
      <c r="G204" s="63"/>
      <c r="H204" s="84"/>
      <c r="I204" s="63"/>
      <c r="J204" s="6"/>
      <c r="K204" s="6"/>
      <c r="L204" s="6"/>
      <c r="M204" s="6"/>
      <c r="N204" s="6"/>
      <c r="O204" s="6"/>
      <c r="P204" s="38"/>
      <c r="Q204" s="6"/>
      <c r="R204" s="72"/>
      <c r="S204" s="6"/>
      <c r="T204" s="6"/>
      <c r="U204" s="6"/>
      <c r="V204" s="6"/>
      <c r="W204" s="6"/>
      <c r="X204" s="6"/>
      <c r="Y204" s="6"/>
      <c r="Z204" s="6"/>
      <c r="AA204" s="6"/>
      <c r="AB204" s="63"/>
      <c r="AC204" s="63"/>
      <c r="AD204" s="63"/>
      <c r="AE204" s="63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3"/>
      <c r="AY204" s="63"/>
      <c r="AZ204" s="63"/>
      <c r="BA204" s="63"/>
      <c r="BB204" s="6"/>
      <c r="BC204" s="6"/>
      <c r="BD204" s="6"/>
      <c r="BE204" s="6"/>
      <c r="BF204" s="6"/>
      <c r="BG204" s="6"/>
      <c r="BH204" s="63"/>
      <c r="BI204" s="63"/>
      <c r="BJ204" s="63"/>
      <c r="BK204" s="63"/>
      <c r="BL204" s="6"/>
      <c r="BM204" s="6"/>
      <c r="BN204" s="6"/>
    </row>
    <row r="205" spans="1:66">
      <c r="A205" s="50"/>
      <c r="B205" s="114"/>
      <c r="C205" s="23"/>
      <c r="D205" s="84"/>
      <c r="E205" s="63"/>
      <c r="F205" s="63"/>
      <c r="G205" s="63"/>
      <c r="H205" s="84"/>
      <c r="I205" s="63"/>
      <c r="J205" s="6"/>
      <c r="K205" s="6"/>
      <c r="L205" s="6"/>
      <c r="M205" s="6"/>
      <c r="N205" s="6"/>
      <c r="O205" s="6"/>
      <c r="P205" s="38"/>
      <c r="Q205" s="6"/>
      <c r="R205" s="72"/>
      <c r="S205" s="6"/>
      <c r="T205" s="6"/>
      <c r="U205" s="6"/>
      <c r="V205" s="6"/>
      <c r="W205" s="6"/>
      <c r="X205" s="6"/>
      <c r="Y205" s="6"/>
      <c r="Z205" s="6"/>
      <c r="AA205" s="6"/>
      <c r="AB205" s="63"/>
      <c r="AC205" s="63"/>
      <c r="AD205" s="63"/>
      <c r="AE205" s="63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3"/>
      <c r="AY205" s="63"/>
      <c r="AZ205" s="63"/>
      <c r="BA205" s="63"/>
      <c r="BB205" s="6"/>
      <c r="BC205" s="6"/>
      <c r="BD205" s="6"/>
      <c r="BE205" s="6"/>
      <c r="BF205" s="6"/>
      <c r="BG205" s="6"/>
      <c r="BH205" s="63"/>
      <c r="BI205" s="63"/>
      <c r="BJ205" s="63"/>
      <c r="BK205" s="63"/>
      <c r="BL205" s="6"/>
      <c r="BM205" s="6"/>
      <c r="BN205" s="6"/>
    </row>
    <row r="206" spans="1:66">
      <c r="A206" s="50"/>
      <c r="B206" s="58"/>
      <c r="C206" s="58"/>
      <c r="D206" s="84"/>
      <c r="E206" s="63"/>
      <c r="F206" s="63"/>
      <c r="G206" s="63"/>
      <c r="H206" s="84"/>
      <c r="I206" s="63"/>
      <c r="J206" s="6"/>
      <c r="K206" s="6"/>
      <c r="L206" s="6"/>
      <c r="M206" s="6"/>
      <c r="N206" s="6"/>
      <c r="O206" s="6"/>
      <c r="P206" s="38"/>
      <c r="Q206" s="6"/>
      <c r="R206" s="72"/>
      <c r="S206" s="6"/>
      <c r="T206" s="6"/>
      <c r="U206" s="6"/>
      <c r="V206" s="6"/>
      <c r="W206" s="6"/>
      <c r="X206" s="6"/>
      <c r="Y206" s="6"/>
      <c r="Z206" s="6"/>
      <c r="AA206" s="6"/>
      <c r="AB206" s="63"/>
      <c r="AC206" s="63"/>
      <c r="AD206" s="63"/>
      <c r="AE206" s="63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84"/>
      <c r="AY206" s="63"/>
      <c r="AZ206" s="84"/>
      <c r="BA206" s="63"/>
      <c r="BB206" s="6"/>
      <c r="BC206" s="6"/>
      <c r="BD206" s="6"/>
      <c r="BE206" s="6"/>
      <c r="BF206" s="6"/>
      <c r="BG206" s="6"/>
      <c r="BH206" s="63"/>
      <c r="BI206" s="63"/>
      <c r="BJ206" s="63"/>
      <c r="BK206" s="63"/>
      <c r="BL206" s="6"/>
      <c r="BM206" s="6"/>
      <c r="BN206" s="6"/>
    </row>
    <row r="207" spans="1:66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6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2"/>
      <c r="BM207" s="2"/>
      <c r="BN207" s="2"/>
    </row>
    <row r="208" spans="1:66">
      <c r="A208" s="53" t="s">
        <v>0</v>
      </c>
      <c r="B208" s="53" t="s">
        <v>1</v>
      </c>
      <c r="C208" s="53" t="s">
        <v>2</v>
      </c>
      <c r="D208" s="83" t="s">
        <v>3</v>
      </c>
      <c r="E208" s="83"/>
      <c r="F208" s="83" t="s">
        <v>5</v>
      </c>
      <c r="G208" s="83"/>
      <c r="H208" s="83"/>
      <c r="I208" s="83"/>
      <c r="J208" s="83"/>
      <c r="K208" s="83"/>
      <c r="L208" s="83"/>
      <c r="M208" s="83"/>
      <c r="N208" s="83"/>
      <c r="O208" s="83"/>
      <c r="P208" s="97"/>
      <c r="Q208" s="63"/>
      <c r="R208" s="102"/>
      <c r="S208" s="83"/>
      <c r="T208" s="83"/>
      <c r="U208" s="83"/>
      <c r="V208" s="83"/>
      <c r="W208" s="83"/>
      <c r="X208" s="83"/>
      <c r="Y208" s="83"/>
      <c r="Z208" s="83"/>
      <c r="AA208" s="83"/>
      <c r="AB208" s="83" t="s">
        <v>462</v>
      </c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 t="s">
        <v>7</v>
      </c>
      <c r="AY208" s="83"/>
      <c r="AZ208" s="83"/>
      <c r="BA208" s="83"/>
      <c r="BB208" s="83"/>
      <c r="BC208" s="83"/>
      <c r="BD208" s="83"/>
      <c r="BE208" s="83"/>
      <c r="BF208" s="83"/>
      <c r="BG208" s="83"/>
      <c r="BH208" s="97" t="s">
        <v>8</v>
      </c>
      <c r="BI208" s="89"/>
      <c r="BJ208" s="89"/>
      <c r="BK208" s="102"/>
      <c r="BL208" s="50" t="s">
        <v>9</v>
      </c>
      <c r="BM208" s="50"/>
      <c r="BN208" s="50" t="s">
        <v>10</v>
      </c>
    </row>
    <row r="209" spans="1:66">
      <c r="A209" s="6"/>
      <c r="B209" s="6"/>
      <c r="C209" s="6"/>
      <c r="D209" s="63" t="s">
        <v>11</v>
      </c>
      <c r="E209" s="63" t="s">
        <v>12</v>
      </c>
      <c r="F209" s="63" t="s">
        <v>11</v>
      </c>
      <c r="G209" s="63" t="s">
        <v>12</v>
      </c>
      <c r="H209" s="63" t="s">
        <v>11</v>
      </c>
      <c r="I209" s="63" t="s">
        <v>12</v>
      </c>
      <c r="J209" s="63" t="s">
        <v>11</v>
      </c>
      <c r="K209" s="63" t="s">
        <v>12</v>
      </c>
      <c r="L209" s="63" t="s">
        <v>11</v>
      </c>
      <c r="M209" s="63" t="s">
        <v>12</v>
      </c>
      <c r="N209" s="63" t="s">
        <v>11</v>
      </c>
      <c r="O209" s="63" t="s">
        <v>12</v>
      </c>
      <c r="P209" s="98" t="s">
        <v>11</v>
      </c>
      <c r="Q209" s="63" t="s">
        <v>12</v>
      </c>
      <c r="R209" s="103" t="s">
        <v>11</v>
      </c>
      <c r="S209" s="63" t="s">
        <v>12</v>
      </c>
      <c r="T209" s="63" t="s">
        <v>11</v>
      </c>
      <c r="U209" s="63" t="s">
        <v>12</v>
      </c>
      <c r="V209" s="63" t="s">
        <v>11</v>
      </c>
      <c r="W209" s="63" t="s">
        <v>12</v>
      </c>
      <c r="X209" s="63" t="s">
        <v>11</v>
      </c>
      <c r="Y209" s="63" t="s">
        <v>12</v>
      </c>
      <c r="Z209" s="63" t="s">
        <v>11</v>
      </c>
      <c r="AA209" s="63" t="s">
        <v>12</v>
      </c>
      <c r="AB209" s="63" t="s">
        <v>11</v>
      </c>
      <c r="AC209" s="63" t="s">
        <v>12</v>
      </c>
      <c r="AD209" s="63" t="s">
        <v>11</v>
      </c>
      <c r="AE209" s="63" t="s">
        <v>12</v>
      </c>
      <c r="AF209" s="63" t="s">
        <v>11</v>
      </c>
      <c r="AG209" s="63" t="s">
        <v>12</v>
      </c>
      <c r="AH209" s="63" t="s">
        <v>11</v>
      </c>
      <c r="AI209" s="63" t="s">
        <v>12</v>
      </c>
      <c r="AJ209" s="63" t="s">
        <v>11</v>
      </c>
      <c r="AK209" s="63" t="s">
        <v>12</v>
      </c>
      <c r="AL209" s="63" t="s">
        <v>11</v>
      </c>
      <c r="AM209" s="63" t="s">
        <v>12</v>
      </c>
      <c r="AN209" s="63" t="s">
        <v>11</v>
      </c>
      <c r="AO209" s="63" t="s">
        <v>12</v>
      </c>
      <c r="AP209" s="63" t="s">
        <v>11</v>
      </c>
      <c r="AQ209" s="63" t="s">
        <v>12</v>
      </c>
      <c r="AR209" s="63" t="s">
        <v>11</v>
      </c>
      <c r="AS209" s="63" t="s">
        <v>12</v>
      </c>
      <c r="AT209" s="63" t="s">
        <v>11</v>
      </c>
      <c r="AU209" s="63" t="s">
        <v>12</v>
      </c>
      <c r="AV209" s="63" t="s">
        <v>11</v>
      </c>
      <c r="AW209" s="63" t="s">
        <v>12</v>
      </c>
      <c r="AX209" s="63" t="s">
        <v>11</v>
      </c>
      <c r="AY209" s="63" t="s">
        <v>12</v>
      </c>
      <c r="AZ209" s="63" t="s">
        <v>11</v>
      </c>
      <c r="BA209" s="63" t="s">
        <v>12</v>
      </c>
      <c r="BB209" s="63" t="s">
        <v>11</v>
      </c>
      <c r="BC209" s="63" t="s">
        <v>12</v>
      </c>
      <c r="BD209" s="63"/>
      <c r="BE209" s="63"/>
      <c r="BF209" s="63"/>
      <c r="BG209" s="63"/>
      <c r="BH209" s="63" t="s">
        <v>11</v>
      </c>
      <c r="BI209" s="63" t="s">
        <v>12</v>
      </c>
      <c r="BJ209" s="63" t="s">
        <v>11</v>
      </c>
      <c r="BK209" s="63" t="s">
        <v>12</v>
      </c>
      <c r="BL209" s="50" t="s">
        <v>264</v>
      </c>
      <c r="BM209" s="50" t="s">
        <v>265</v>
      </c>
      <c r="BN209" s="50"/>
    </row>
    <row r="210" spans="1:66">
      <c r="A210" s="50" t="s">
        <v>479</v>
      </c>
      <c r="B210" s="23"/>
      <c r="C210" s="23"/>
      <c r="D210" s="62"/>
      <c r="E210" s="63"/>
      <c r="F210" s="63"/>
      <c r="G210" s="63"/>
      <c r="H210" s="84"/>
      <c r="I210" s="63"/>
      <c r="J210" s="63"/>
      <c r="K210" s="63"/>
      <c r="L210" s="63"/>
      <c r="M210" s="6"/>
      <c r="N210" s="6"/>
      <c r="O210" s="6"/>
      <c r="P210" s="38"/>
      <c r="Q210" s="6"/>
      <c r="R210" s="72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3"/>
      <c r="AY210" s="63"/>
      <c r="AZ210" s="63"/>
      <c r="BA210" s="63"/>
      <c r="BB210" s="6"/>
      <c r="BC210" s="6"/>
      <c r="BD210" s="6"/>
      <c r="BE210" s="6"/>
      <c r="BF210" s="6"/>
      <c r="BG210" s="6"/>
      <c r="BH210" s="63"/>
      <c r="BI210" s="63"/>
      <c r="BJ210" s="63"/>
      <c r="BK210" s="63"/>
      <c r="BL210" s="6"/>
      <c r="BM210" s="6"/>
      <c r="BN210" s="6"/>
    </row>
    <row r="211" spans="1:66">
      <c r="A211" s="50"/>
      <c r="B211" s="23"/>
      <c r="C211" s="23"/>
      <c r="D211" s="118"/>
      <c r="E211" s="118"/>
      <c r="F211" s="118"/>
      <c r="G211" s="118"/>
      <c r="H211" s="119"/>
      <c r="I211" s="63"/>
      <c r="J211" s="63"/>
      <c r="K211" s="63"/>
      <c r="L211" s="63"/>
      <c r="M211" s="6"/>
      <c r="N211" s="6"/>
      <c r="O211" s="6"/>
      <c r="P211" s="38"/>
      <c r="Q211" s="6"/>
      <c r="R211" s="72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3"/>
      <c r="AY211" s="63"/>
      <c r="AZ211" s="63"/>
      <c r="BA211" s="63"/>
      <c r="BB211" s="63"/>
      <c r="BC211" s="63"/>
      <c r="BD211" s="63"/>
      <c r="BE211" s="63"/>
      <c r="BF211" s="63"/>
      <c r="BG211" s="63"/>
      <c r="BH211" s="63"/>
      <c r="BI211" s="63"/>
      <c r="BJ211" s="63"/>
      <c r="BK211" s="63"/>
      <c r="BL211" s="6"/>
      <c r="BM211" s="6"/>
      <c r="BN211" s="6"/>
    </row>
    <row r="212" spans="1:66">
      <c r="A212" s="50"/>
      <c r="B212" s="65"/>
      <c r="C212" s="65"/>
      <c r="D212" s="118"/>
      <c r="E212" s="118"/>
      <c r="F212" s="118"/>
      <c r="G212" s="118"/>
      <c r="H212" s="119"/>
      <c r="I212" s="63"/>
      <c r="J212" s="63"/>
      <c r="K212" s="63"/>
      <c r="L212" s="63"/>
      <c r="M212" s="6"/>
      <c r="N212" s="6"/>
      <c r="O212" s="6"/>
      <c r="P212" s="38"/>
      <c r="Q212" s="6"/>
      <c r="R212" s="72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12"/>
      <c r="AY212" s="12"/>
      <c r="AZ212" s="12"/>
      <c r="BA212" s="12"/>
      <c r="BB212" s="12"/>
      <c r="BC212" s="12"/>
      <c r="BD212" s="6"/>
      <c r="BE212" s="6"/>
      <c r="BF212" s="6"/>
      <c r="BG212" s="6"/>
      <c r="BH212" s="63"/>
      <c r="BI212" s="63"/>
      <c r="BJ212" s="63"/>
      <c r="BK212" s="63"/>
      <c r="BL212" s="6"/>
      <c r="BM212" s="6"/>
      <c r="BN212" s="6"/>
    </row>
    <row r="213" spans="1:66">
      <c r="A213" s="50"/>
      <c r="B213" s="65"/>
      <c r="C213" s="65"/>
      <c r="D213" s="63"/>
      <c r="E213" s="63"/>
      <c r="F213" s="63"/>
      <c r="G213" s="63"/>
      <c r="H213" s="84"/>
      <c r="I213" s="63"/>
      <c r="J213" s="63"/>
      <c r="K213" s="63"/>
      <c r="L213" s="63"/>
      <c r="M213" s="6"/>
      <c r="N213" s="6"/>
      <c r="O213" s="6"/>
      <c r="P213" s="38"/>
      <c r="Q213" s="6"/>
      <c r="R213" s="72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81"/>
      <c r="AY213" s="81"/>
      <c r="AZ213" s="81"/>
      <c r="BA213" s="81"/>
      <c r="BB213" s="81"/>
      <c r="BC213" s="81"/>
      <c r="BD213" s="6"/>
      <c r="BE213" s="6"/>
      <c r="BF213" s="6"/>
      <c r="BG213" s="6"/>
      <c r="BH213" s="63"/>
      <c r="BI213" s="63"/>
      <c r="BJ213" s="63"/>
      <c r="BK213" s="63"/>
      <c r="BL213" s="6"/>
      <c r="BM213" s="6"/>
      <c r="BN213" s="6"/>
    </row>
    <row r="214" spans="1:66">
      <c r="A214" s="50"/>
      <c r="B214" s="65"/>
      <c r="C214" s="65"/>
      <c r="D214" s="63"/>
      <c r="E214" s="63"/>
      <c r="F214" s="63"/>
      <c r="G214" s="63"/>
      <c r="H214" s="84"/>
      <c r="I214" s="63"/>
      <c r="J214" s="63"/>
      <c r="K214" s="63"/>
      <c r="L214" s="63"/>
      <c r="M214" s="6"/>
      <c r="N214" s="6"/>
      <c r="O214" s="6"/>
      <c r="P214" s="38"/>
      <c r="Q214" s="6"/>
      <c r="R214" s="72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14"/>
      <c r="AY214" s="14"/>
      <c r="AZ214" s="14"/>
      <c r="BA214" s="14"/>
      <c r="BB214" s="14"/>
      <c r="BC214" s="14"/>
      <c r="BD214" s="6"/>
      <c r="BE214" s="6"/>
      <c r="BF214" s="6"/>
      <c r="BG214" s="6"/>
      <c r="BH214" s="63"/>
      <c r="BI214" s="63"/>
      <c r="BJ214" s="63"/>
      <c r="BK214" s="63"/>
      <c r="BL214" s="6"/>
      <c r="BM214" s="6"/>
      <c r="BN214" s="6"/>
    </row>
    <row r="215" spans="1:66">
      <c r="A215" s="50"/>
      <c r="B215" s="120"/>
      <c r="C215" s="120"/>
      <c r="D215" s="63"/>
      <c r="E215" s="63"/>
      <c r="F215" s="63"/>
      <c r="G215" s="63"/>
      <c r="H215" s="84"/>
      <c r="I215" s="63"/>
      <c r="J215" s="63"/>
      <c r="K215" s="63"/>
      <c r="L215" s="63"/>
      <c r="M215" s="6"/>
      <c r="N215" s="6"/>
      <c r="O215" s="6"/>
      <c r="P215" s="38"/>
      <c r="Q215" s="6"/>
      <c r="R215" s="72"/>
      <c r="S215" s="6"/>
      <c r="T215" s="6"/>
      <c r="U215" s="6"/>
      <c r="V215" s="6"/>
      <c r="W215" s="6"/>
      <c r="X215" s="6"/>
      <c r="Y215" s="6"/>
      <c r="Z215" s="6"/>
      <c r="AA215" s="6"/>
      <c r="AB215" s="63"/>
      <c r="AC215" s="63"/>
      <c r="AD215" s="63"/>
      <c r="AE215" s="63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89"/>
      <c r="AY215" s="89"/>
      <c r="AZ215" s="89"/>
      <c r="BA215" s="89"/>
      <c r="BB215" s="89"/>
      <c r="BC215" s="89"/>
      <c r="BD215" s="6"/>
      <c r="BE215" s="6"/>
      <c r="BF215" s="6"/>
      <c r="BG215" s="6"/>
      <c r="BH215" s="63"/>
      <c r="BI215" s="63"/>
      <c r="BJ215" s="63"/>
      <c r="BK215" s="63"/>
      <c r="BL215" s="6"/>
      <c r="BM215" s="6"/>
      <c r="BN215" s="6"/>
    </row>
    <row r="216" spans="1:66">
      <c r="A216" s="50"/>
      <c r="B216" s="120"/>
      <c r="C216" s="120"/>
      <c r="D216" s="63"/>
      <c r="E216" s="63"/>
      <c r="F216" s="63"/>
      <c r="G216" s="63"/>
      <c r="H216" s="84"/>
      <c r="I216" s="63"/>
      <c r="J216" s="6"/>
      <c r="K216" s="6"/>
      <c r="L216" s="6"/>
      <c r="M216" s="6"/>
      <c r="N216" s="6"/>
      <c r="O216" s="6"/>
      <c r="P216" s="38"/>
      <c r="Q216" s="6"/>
      <c r="R216" s="72"/>
      <c r="S216" s="6"/>
      <c r="T216" s="6"/>
      <c r="U216" s="6"/>
      <c r="V216" s="115"/>
      <c r="W216" s="6"/>
      <c r="X216" s="6"/>
      <c r="Y216" s="6"/>
      <c r="Z216" s="6"/>
      <c r="AA216" s="6"/>
      <c r="AB216" s="63"/>
      <c r="AC216" s="63"/>
      <c r="AD216" s="63"/>
      <c r="AE216" s="63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89"/>
      <c r="AY216" s="89"/>
      <c r="AZ216" s="89"/>
      <c r="BA216" s="89"/>
      <c r="BB216" s="89"/>
      <c r="BC216" s="89"/>
      <c r="BD216" s="6"/>
      <c r="BE216" s="6"/>
      <c r="BF216" s="6"/>
      <c r="BG216" s="6"/>
      <c r="BH216" s="63"/>
      <c r="BI216" s="63"/>
      <c r="BJ216" s="63"/>
      <c r="BK216" s="63"/>
      <c r="BL216" s="6"/>
      <c r="BM216" s="6"/>
      <c r="BN216" s="6"/>
    </row>
    <row r="217" spans="1:66">
      <c r="A217" s="50"/>
      <c r="B217" s="63"/>
      <c r="C217" s="63"/>
      <c r="D217" s="63"/>
      <c r="E217" s="63"/>
      <c r="F217" s="63"/>
      <c r="G217" s="63"/>
      <c r="H217" s="84"/>
      <c r="I217" s="63"/>
      <c r="J217" s="6"/>
      <c r="K217" s="6"/>
      <c r="L217" s="6"/>
      <c r="M217" s="6"/>
      <c r="N217" s="6"/>
      <c r="O217" s="6"/>
      <c r="P217" s="38"/>
      <c r="Q217" s="6"/>
      <c r="R217" s="72"/>
      <c r="S217" s="6"/>
      <c r="T217" s="6"/>
      <c r="U217" s="6"/>
      <c r="V217" s="6"/>
      <c r="W217" s="6"/>
      <c r="X217" s="6"/>
      <c r="Y217" s="6"/>
      <c r="Z217" s="6"/>
      <c r="AA217" s="6"/>
      <c r="AB217" s="63"/>
      <c r="AC217" s="63"/>
      <c r="AD217" s="63"/>
      <c r="AE217" s="63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89"/>
      <c r="AY217" s="89"/>
      <c r="AZ217" s="89"/>
      <c r="BA217" s="89"/>
      <c r="BB217" s="89"/>
      <c r="BC217" s="89"/>
      <c r="BD217" s="6"/>
      <c r="BE217" s="6"/>
      <c r="BF217" s="6"/>
      <c r="BG217" s="6"/>
      <c r="BH217" s="63"/>
      <c r="BI217" s="63"/>
      <c r="BJ217" s="63"/>
      <c r="BK217" s="63"/>
      <c r="BL217" s="6"/>
      <c r="BM217" s="6"/>
      <c r="BN217" s="6"/>
    </row>
    <row r="218" spans="1:66">
      <c r="A218" s="50"/>
      <c r="B218" s="6"/>
      <c r="C218" s="63"/>
      <c r="D218" s="84"/>
      <c r="E218" s="63"/>
      <c r="F218" s="63"/>
      <c r="G218" s="63"/>
      <c r="H218" s="84"/>
      <c r="I218" s="63"/>
      <c r="J218" s="6"/>
      <c r="K218" s="6"/>
      <c r="L218" s="6"/>
      <c r="M218" s="6"/>
      <c r="N218" s="6"/>
      <c r="O218" s="6"/>
      <c r="P218" s="38"/>
      <c r="Q218" s="6"/>
      <c r="R218" s="72"/>
      <c r="S218" s="6"/>
      <c r="T218" s="6"/>
      <c r="U218" s="6"/>
      <c r="V218" s="6"/>
      <c r="W218" s="6"/>
      <c r="X218" s="6"/>
      <c r="Y218" s="6"/>
      <c r="Z218" s="6"/>
      <c r="AA218" s="6"/>
      <c r="AB218" s="63"/>
      <c r="AC218" s="63"/>
      <c r="AD218" s="63"/>
      <c r="AE218" s="63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3"/>
      <c r="AY218" s="63"/>
      <c r="AZ218" s="63"/>
      <c r="BA218" s="63"/>
      <c r="BB218" s="6"/>
      <c r="BC218" s="6"/>
      <c r="BD218" s="6"/>
      <c r="BE218" s="6"/>
      <c r="BF218" s="6"/>
      <c r="BG218" s="6"/>
      <c r="BH218" s="63"/>
      <c r="BI218" s="63"/>
      <c r="BJ218" s="63"/>
      <c r="BK218" s="63"/>
      <c r="BL218" s="6"/>
      <c r="BM218" s="6"/>
      <c r="BN218" s="6"/>
    </row>
    <row r="219" spans="1:66">
      <c r="A219" s="50"/>
      <c r="B219" s="6"/>
      <c r="C219" s="63"/>
      <c r="D219" s="84"/>
      <c r="E219" s="63"/>
      <c r="F219" s="63"/>
      <c r="G219" s="63"/>
      <c r="H219" s="84"/>
      <c r="I219" s="63"/>
      <c r="J219" s="6"/>
      <c r="K219" s="6"/>
      <c r="L219" s="6"/>
      <c r="M219" s="6"/>
      <c r="N219" s="6"/>
      <c r="O219" s="6"/>
      <c r="P219" s="38"/>
      <c r="Q219" s="6"/>
      <c r="R219" s="72"/>
      <c r="S219" s="6"/>
      <c r="T219" s="6"/>
      <c r="U219" s="6"/>
      <c r="V219" s="6"/>
      <c r="W219" s="6"/>
      <c r="X219" s="6"/>
      <c r="Y219" s="6"/>
      <c r="Z219" s="6"/>
      <c r="AA219" s="6"/>
      <c r="AB219" s="63"/>
      <c r="AC219" s="63"/>
      <c r="AD219" s="63"/>
      <c r="AE219" s="63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84"/>
      <c r="AY219" s="63"/>
      <c r="AZ219" s="84"/>
      <c r="BA219" s="63"/>
      <c r="BB219" s="6"/>
      <c r="BC219" s="6"/>
      <c r="BD219" s="6"/>
      <c r="BE219" s="6"/>
      <c r="BF219" s="6"/>
      <c r="BG219" s="6"/>
      <c r="BH219" s="63"/>
      <c r="BI219" s="63"/>
      <c r="BJ219" s="63"/>
      <c r="BK219" s="63"/>
      <c r="BL219" s="6"/>
      <c r="BM219" s="6"/>
      <c r="BN219" s="6"/>
    </row>
    <row r="220" spans="1:66">
      <c r="A220" s="53" t="s">
        <v>0</v>
      </c>
      <c r="B220" s="53" t="s">
        <v>1</v>
      </c>
      <c r="C220" s="53" t="s">
        <v>2</v>
      </c>
      <c r="D220" s="83" t="s">
        <v>3</v>
      </c>
      <c r="E220" s="83"/>
      <c r="F220" s="83" t="s">
        <v>5</v>
      </c>
      <c r="G220" s="83"/>
      <c r="H220" s="83"/>
      <c r="I220" s="83"/>
      <c r="J220" s="83"/>
      <c r="K220" s="83"/>
      <c r="L220" s="83"/>
      <c r="M220" s="83"/>
      <c r="N220" s="83"/>
      <c r="O220" s="83"/>
      <c r="P220" s="97"/>
      <c r="Q220" s="63"/>
      <c r="R220" s="102"/>
      <c r="S220" s="83"/>
      <c r="T220" s="83"/>
      <c r="U220" s="83"/>
      <c r="V220" s="83"/>
      <c r="W220" s="83"/>
      <c r="X220" s="83"/>
      <c r="Y220" s="83"/>
      <c r="Z220" s="83"/>
      <c r="AA220" s="83"/>
      <c r="AB220" s="83" t="s">
        <v>462</v>
      </c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 t="s">
        <v>7</v>
      </c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 t="s">
        <v>8</v>
      </c>
      <c r="BK220" s="83"/>
      <c r="BL220" s="50" t="s">
        <v>9</v>
      </c>
      <c r="BM220" s="50"/>
      <c r="BN220" s="50" t="s">
        <v>10</v>
      </c>
    </row>
    <row r="221" spans="1:66">
      <c r="A221" s="6"/>
      <c r="B221" s="6"/>
      <c r="C221" s="6"/>
      <c r="D221" s="63" t="s">
        <v>11</v>
      </c>
      <c r="E221" s="63" t="s">
        <v>12</v>
      </c>
      <c r="F221" s="63" t="s">
        <v>11</v>
      </c>
      <c r="G221" s="63" t="s">
        <v>12</v>
      </c>
      <c r="H221" s="63" t="s">
        <v>11</v>
      </c>
      <c r="I221" s="63" t="s">
        <v>12</v>
      </c>
      <c r="J221" s="63" t="s">
        <v>11</v>
      </c>
      <c r="K221" s="63" t="s">
        <v>12</v>
      </c>
      <c r="L221" s="63" t="s">
        <v>11</v>
      </c>
      <c r="M221" s="63" t="s">
        <v>12</v>
      </c>
      <c r="N221" s="63" t="s">
        <v>11</v>
      </c>
      <c r="O221" s="63" t="s">
        <v>12</v>
      </c>
      <c r="P221" s="98" t="s">
        <v>11</v>
      </c>
      <c r="Q221" s="63" t="s">
        <v>12</v>
      </c>
      <c r="R221" s="103" t="s">
        <v>11</v>
      </c>
      <c r="S221" s="63" t="s">
        <v>12</v>
      </c>
      <c r="T221" s="63" t="s">
        <v>11</v>
      </c>
      <c r="U221" s="63" t="s">
        <v>12</v>
      </c>
      <c r="V221" s="63" t="s">
        <v>11</v>
      </c>
      <c r="W221" s="63" t="s">
        <v>12</v>
      </c>
      <c r="X221" s="63" t="s">
        <v>11</v>
      </c>
      <c r="Y221" s="63" t="s">
        <v>12</v>
      </c>
      <c r="Z221" s="63" t="s">
        <v>11</v>
      </c>
      <c r="AA221" s="63" t="s">
        <v>12</v>
      </c>
      <c r="AB221" s="63" t="s">
        <v>11</v>
      </c>
      <c r="AC221" s="63" t="s">
        <v>12</v>
      </c>
      <c r="AD221" s="63" t="s">
        <v>11</v>
      </c>
      <c r="AE221" s="63" t="s">
        <v>12</v>
      </c>
      <c r="AF221" s="63" t="s">
        <v>11</v>
      </c>
      <c r="AG221" s="63" t="s">
        <v>12</v>
      </c>
      <c r="AH221" s="63" t="s">
        <v>11</v>
      </c>
      <c r="AI221" s="63" t="s">
        <v>12</v>
      </c>
      <c r="AJ221" s="63" t="s">
        <v>11</v>
      </c>
      <c r="AK221" s="63" t="s">
        <v>12</v>
      </c>
      <c r="AL221" s="63" t="s">
        <v>11</v>
      </c>
      <c r="AM221" s="63" t="s">
        <v>12</v>
      </c>
      <c r="AN221" s="63" t="s">
        <v>11</v>
      </c>
      <c r="AO221" s="63" t="s">
        <v>12</v>
      </c>
      <c r="AP221" s="63" t="s">
        <v>11</v>
      </c>
      <c r="AQ221" s="63" t="s">
        <v>12</v>
      </c>
      <c r="AR221" s="63" t="s">
        <v>11</v>
      </c>
      <c r="AS221" s="63" t="s">
        <v>12</v>
      </c>
      <c r="AT221" s="63" t="s">
        <v>11</v>
      </c>
      <c r="AU221" s="63" t="s">
        <v>12</v>
      </c>
      <c r="AV221" s="63" t="s">
        <v>11</v>
      </c>
      <c r="AW221" s="63" t="s">
        <v>12</v>
      </c>
      <c r="AX221" s="63" t="s">
        <v>11</v>
      </c>
      <c r="AY221" s="63" t="s">
        <v>12</v>
      </c>
      <c r="AZ221" s="63" t="s">
        <v>11</v>
      </c>
      <c r="BA221" s="63" t="s">
        <v>12</v>
      </c>
      <c r="BB221" s="63" t="s">
        <v>11</v>
      </c>
      <c r="BC221" s="63" t="s">
        <v>12</v>
      </c>
      <c r="BD221" s="63"/>
      <c r="BE221" s="63"/>
      <c r="BF221" s="63"/>
      <c r="BG221" s="63"/>
      <c r="BH221" s="63"/>
      <c r="BI221" s="63"/>
      <c r="BJ221" s="63" t="s">
        <v>8</v>
      </c>
      <c r="BK221" s="63" t="s">
        <v>12</v>
      </c>
      <c r="BL221" s="50" t="s">
        <v>264</v>
      </c>
      <c r="BM221" s="50" t="s">
        <v>265</v>
      </c>
      <c r="BN221" s="50"/>
    </row>
    <row r="222" spans="1:66">
      <c r="A222" s="79" t="s">
        <v>480</v>
      </c>
      <c r="B222" s="23"/>
      <c r="C222" s="23"/>
      <c r="D222" s="6"/>
      <c r="E222" s="8"/>
      <c r="F222" s="6"/>
      <c r="G222" s="50"/>
      <c r="H222" s="63"/>
      <c r="I222" s="63"/>
      <c r="J222" s="63"/>
      <c r="K222" s="63"/>
      <c r="L222" s="8"/>
      <c r="M222" s="8"/>
      <c r="N222" s="63"/>
      <c r="O222" s="63"/>
      <c r="P222" s="98"/>
      <c r="Q222" s="63"/>
      <c r="R222" s="103"/>
      <c r="S222" s="63"/>
      <c r="T222" s="63"/>
      <c r="U222" s="63"/>
      <c r="V222" s="63"/>
      <c r="W222" s="63"/>
      <c r="X222" s="63"/>
      <c r="Y222" s="63"/>
      <c r="Z222" s="63"/>
      <c r="AA222" s="63"/>
      <c r="AB222" s="6"/>
      <c r="AC222" s="6"/>
      <c r="AD222" s="63"/>
      <c r="AE222" s="63"/>
      <c r="AF222" s="63"/>
      <c r="AG222" s="63"/>
      <c r="AH222" s="6"/>
      <c r="AI222" s="6"/>
      <c r="AJ222" s="63"/>
      <c r="AK222" s="63"/>
      <c r="AL222" s="63"/>
      <c r="AM222" s="63"/>
      <c r="AN222" s="6"/>
      <c r="AO222" s="6"/>
      <c r="AP222" s="63"/>
      <c r="AQ222" s="63"/>
      <c r="AR222" s="63"/>
      <c r="AS222" s="63"/>
      <c r="AT222" s="63"/>
      <c r="AU222" s="63"/>
      <c r="AV222" s="63"/>
      <c r="AW222" s="63"/>
      <c r="AX222" s="63"/>
      <c r="AY222" s="63"/>
      <c r="AZ222" s="63"/>
      <c r="BA222" s="63"/>
      <c r="BB222" s="63"/>
      <c r="BC222" s="63"/>
      <c r="BD222" s="63"/>
      <c r="BE222" s="63"/>
      <c r="BF222" s="63"/>
      <c r="BG222" s="63"/>
      <c r="BH222" s="63"/>
      <c r="BI222" s="63"/>
      <c r="BJ222" s="63"/>
      <c r="BK222" s="63"/>
      <c r="BL222" s="6"/>
      <c r="BM222" s="6"/>
      <c r="BN222" s="6"/>
    </row>
    <row r="223" spans="1:66">
      <c r="A223" s="109"/>
      <c r="B223" s="23"/>
      <c r="C223" s="23"/>
      <c r="D223" s="63"/>
      <c r="E223" s="63"/>
      <c r="F223" s="6"/>
      <c r="G223" s="50"/>
      <c r="H223" s="63"/>
      <c r="I223" s="63"/>
      <c r="J223" s="63"/>
      <c r="K223" s="63"/>
      <c r="L223" s="63"/>
      <c r="M223" s="63"/>
      <c r="N223" s="63"/>
      <c r="O223" s="63"/>
      <c r="P223" s="98"/>
      <c r="Q223" s="63"/>
      <c r="R223" s="103"/>
      <c r="S223" s="63"/>
      <c r="T223" s="63"/>
      <c r="U223" s="63"/>
      <c r="V223" s="63"/>
      <c r="W223" s="63"/>
      <c r="X223" s="63"/>
      <c r="Y223" s="63"/>
      <c r="Z223" s="63"/>
      <c r="AA223" s="63"/>
      <c r="AB223" s="6"/>
      <c r="AC223" s="6"/>
      <c r="AD223" s="63"/>
      <c r="AE223" s="63"/>
      <c r="AF223" s="63"/>
      <c r="AG223" s="63"/>
      <c r="AH223" s="6"/>
      <c r="AI223" s="6"/>
      <c r="AJ223" s="63"/>
      <c r="AK223" s="63"/>
      <c r="AL223" s="63"/>
      <c r="AM223" s="63"/>
      <c r="AN223" s="6"/>
      <c r="AO223" s="6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"/>
      <c r="BM223" s="6"/>
      <c r="BN223" s="6"/>
    </row>
    <row r="224" spans="1:66">
      <c r="A224" s="109"/>
      <c r="B224" s="23"/>
      <c r="C224" s="23"/>
      <c r="D224" s="63"/>
      <c r="E224" s="63"/>
      <c r="F224" s="6"/>
      <c r="G224" s="50"/>
      <c r="H224" s="6"/>
      <c r="I224" s="63"/>
      <c r="J224" s="63"/>
      <c r="K224" s="63"/>
      <c r="L224" s="63"/>
      <c r="M224" s="63"/>
      <c r="N224" s="63"/>
      <c r="O224" s="63"/>
      <c r="P224" s="98"/>
      <c r="Q224" s="63"/>
      <c r="R224" s="103"/>
      <c r="S224" s="63"/>
      <c r="T224" s="63"/>
      <c r="U224" s="63"/>
      <c r="V224" s="63"/>
      <c r="W224" s="63"/>
      <c r="X224" s="63"/>
      <c r="Y224" s="63"/>
      <c r="Z224" s="63"/>
      <c r="AA224" s="63"/>
      <c r="AB224" s="6"/>
      <c r="AC224" s="6"/>
      <c r="AD224" s="63"/>
      <c r="AE224" s="63"/>
      <c r="AF224" s="63"/>
      <c r="AG224" s="63"/>
      <c r="AH224" s="6"/>
      <c r="AI224" s="6"/>
      <c r="AJ224" s="63"/>
      <c r="AK224" s="63"/>
      <c r="AL224" s="63"/>
      <c r="AM224" s="63"/>
      <c r="AN224" s="6"/>
      <c r="AO224" s="6"/>
      <c r="AP224" s="63"/>
      <c r="AQ224" s="63"/>
      <c r="AR224" s="63"/>
      <c r="AS224" s="63"/>
      <c r="AT224" s="63"/>
      <c r="AU224" s="63"/>
      <c r="AV224" s="63"/>
      <c r="AW224" s="63"/>
      <c r="AX224" s="63"/>
      <c r="AY224" s="63"/>
      <c r="AZ224" s="63"/>
      <c r="BA224" s="63"/>
      <c r="BB224" s="63"/>
      <c r="BC224" s="63"/>
      <c r="BD224" s="63"/>
      <c r="BE224" s="63"/>
      <c r="BF224" s="63"/>
      <c r="BG224" s="63"/>
      <c r="BH224" s="63"/>
      <c r="BI224" s="63"/>
      <c r="BJ224" s="63"/>
      <c r="BK224" s="63"/>
      <c r="BL224" s="6"/>
      <c r="BM224" s="6"/>
      <c r="BN224" s="6"/>
    </row>
    <row r="225" spans="1:66">
      <c r="A225" s="109"/>
      <c r="B225" s="23"/>
      <c r="C225" s="23"/>
      <c r="D225" s="6"/>
      <c r="E225" s="63"/>
      <c r="F225" s="6"/>
      <c r="G225" s="50"/>
      <c r="H225" s="63"/>
      <c r="I225" s="63"/>
      <c r="J225" s="63"/>
      <c r="K225" s="63"/>
      <c r="L225" s="63"/>
      <c r="M225" s="63"/>
      <c r="N225" s="63"/>
      <c r="O225" s="63"/>
      <c r="P225" s="98"/>
      <c r="Q225" s="63"/>
      <c r="R225" s="103"/>
      <c r="S225" s="63"/>
      <c r="T225" s="63"/>
      <c r="U225" s="63"/>
      <c r="V225" s="63"/>
      <c r="W225" s="63"/>
      <c r="X225" s="63"/>
      <c r="Y225" s="63"/>
      <c r="Z225" s="63"/>
      <c r="AA225" s="63"/>
      <c r="AB225" s="6"/>
      <c r="AC225" s="6"/>
      <c r="AD225" s="63"/>
      <c r="AE225" s="63"/>
      <c r="AF225" s="63"/>
      <c r="AG225" s="63"/>
      <c r="AH225" s="6"/>
      <c r="AI225" s="6"/>
      <c r="AJ225" s="63"/>
      <c r="AK225" s="63"/>
      <c r="AL225" s="63"/>
      <c r="AM225" s="63"/>
      <c r="AN225" s="6"/>
      <c r="AO225" s="6"/>
      <c r="AP225" s="63"/>
      <c r="AQ225" s="63"/>
      <c r="AR225" s="63"/>
      <c r="AS225" s="63"/>
      <c r="AT225" s="63"/>
      <c r="AU225" s="63"/>
      <c r="AV225" s="63"/>
      <c r="AW225" s="63"/>
      <c r="AX225" s="63"/>
      <c r="AY225" s="63"/>
      <c r="AZ225" s="63"/>
      <c r="BA225" s="63"/>
      <c r="BB225" s="63"/>
      <c r="BC225" s="63"/>
      <c r="BD225" s="63"/>
      <c r="BE225" s="63"/>
      <c r="BF225" s="63"/>
      <c r="BG225" s="63"/>
      <c r="BH225" s="63"/>
      <c r="BI225" s="63"/>
      <c r="BJ225" s="63"/>
      <c r="BK225" s="63"/>
      <c r="BL225" s="6"/>
      <c r="BM225" s="6"/>
      <c r="BN225" s="6"/>
    </row>
    <row r="226" spans="1:66">
      <c r="A226" s="109"/>
      <c r="B226" s="23"/>
      <c r="C226" s="23"/>
      <c r="D226" s="6"/>
      <c r="E226" s="63"/>
      <c r="F226" s="63"/>
      <c r="G226" s="63"/>
      <c r="H226" s="6"/>
      <c r="I226" s="63"/>
      <c r="J226" s="63"/>
      <c r="K226" s="63"/>
      <c r="L226" s="63"/>
      <c r="M226" s="63"/>
      <c r="N226" s="63"/>
      <c r="O226" s="63"/>
      <c r="P226" s="98"/>
      <c r="Q226" s="63"/>
      <c r="R226" s="10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  <c r="AV226" s="63"/>
      <c r="AW226" s="63"/>
      <c r="AX226" s="63"/>
      <c r="AY226" s="63"/>
      <c r="AZ226" s="63"/>
      <c r="BA226" s="63"/>
      <c r="BB226" s="63"/>
      <c r="BC226" s="63"/>
      <c r="BD226" s="63"/>
      <c r="BE226" s="63"/>
      <c r="BF226" s="63"/>
      <c r="BG226" s="63"/>
      <c r="BH226" s="63"/>
      <c r="BI226" s="63"/>
      <c r="BJ226" s="63"/>
      <c r="BK226" s="63"/>
      <c r="BL226" s="6"/>
      <c r="BM226" s="6"/>
      <c r="BN226" s="6"/>
    </row>
    <row r="227" spans="1:66">
      <c r="A227" s="109"/>
      <c r="B227" s="23"/>
      <c r="C227" s="2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98"/>
      <c r="Q227" s="63"/>
      <c r="R227" s="10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  <c r="AM227" s="63"/>
      <c r="AN227" s="6"/>
      <c r="AO227" s="6"/>
      <c r="AP227" s="63"/>
      <c r="AQ227" s="63"/>
      <c r="AR227" s="63"/>
      <c r="AS227" s="63"/>
      <c r="AT227" s="63"/>
      <c r="AU227" s="63"/>
      <c r="AV227" s="63"/>
      <c r="AW227" s="63"/>
      <c r="AX227" s="63"/>
      <c r="AY227" s="63"/>
      <c r="AZ227" s="63"/>
      <c r="BA227" s="63"/>
      <c r="BB227" s="63"/>
      <c r="BC227" s="63"/>
      <c r="BD227" s="63"/>
      <c r="BE227" s="63"/>
      <c r="BF227" s="63"/>
      <c r="BG227" s="63"/>
      <c r="BH227" s="63"/>
      <c r="BI227" s="63"/>
      <c r="BJ227" s="63"/>
      <c r="BK227" s="63"/>
      <c r="BL227" s="6"/>
      <c r="BM227" s="6"/>
      <c r="BN227" s="6"/>
    </row>
    <row r="228" spans="1:66">
      <c r="A228" s="109"/>
      <c r="B228" s="23"/>
      <c r="C228" s="2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98"/>
      <c r="Q228" s="63"/>
      <c r="R228" s="10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  <c r="AM228" s="63"/>
      <c r="AN228" s="6"/>
      <c r="AO228" s="6"/>
      <c r="AP228" s="63"/>
      <c r="AQ228" s="63"/>
      <c r="AR228" s="63"/>
      <c r="AS228" s="63"/>
      <c r="AT228" s="63"/>
      <c r="AU228" s="63"/>
      <c r="AV228" s="63"/>
      <c r="AW228" s="63"/>
      <c r="AX228" s="63"/>
      <c r="AY228" s="63"/>
      <c r="AZ228" s="63"/>
      <c r="BA228" s="63"/>
      <c r="BB228" s="63"/>
      <c r="BC228" s="63"/>
      <c r="BD228" s="63"/>
      <c r="BE228" s="63"/>
      <c r="BF228" s="63"/>
      <c r="BG228" s="63"/>
      <c r="BH228" s="63"/>
      <c r="BI228" s="63"/>
      <c r="BJ228" s="63"/>
      <c r="BK228" s="63"/>
      <c r="BL228" s="6"/>
      <c r="BM228" s="6"/>
      <c r="BN228" s="6"/>
    </row>
    <row r="229" spans="1:66">
      <c r="A229" s="109"/>
      <c r="B229" s="23"/>
      <c r="C229" s="2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98"/>
      <c r="Q229" s="63"/>
      <c r="R229" s="10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"/>
      <c r="AO229" s="6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"/>
      <c r="BM229" s="6"/>
      <c r="BN229" s="6"/>
    </row>
    <row r="230" spans="1:66">
      <c r="A230" s="109"/>
      <c r="B230" s="23"/>
      <c r="C230" s="23"/>
      <c r="D230" s="63"/>
      <c r="E230" s="63"/>
      <c r="F230" s="63"/>
      <c r="G230" s="50"/>
      <c r="H230" s="63"/>
      <c r="I230" s="63"/>
      <c r="J230" s="63"/>
      <c r="K230" s="63"/>
      <c r="L230" s="63"/>
      <c r="M230" s="63"/>
      <c r="N230" s="63"/>
      <c r="O230" s="63"/>
      <c r="P230" s="98"/>
      <c r="Q230" s="63"/>
      <c r="R230" s="10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"/>
      <c r="AO230" s="6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63"/>
      <c r="BD230" s="63"/>
      <c r="BE230" s="63"/>
      <c r="BF230" s="63"/>
      <c r="BG230" s="63"/>
      <c r="BH230" s="63"/>
      <c r="BI230" s="63"/>
      <c r="BJ230" s="63"/>
      <c r="BK230" s="63"/>
      <c r="BL230" s="6"/>
      <c r="BM230" s="6"/>
      <c r="BN230" s="6"/>
    </row>
    <row r="231" spans="1:66">
      <c r="A231" s="109"/>
      <c r="B231" s="23"/>
      <c r="C231" s="23"/>
      <c r="D231" s="63"/>
      <c r="E231" s="63"/>
      <c r="F231" s="63"/>
      <c r="G231" s="50"/>
      <c r="H231" s="63"/>
      <c r="I231" s="63"/>
      <c r="J231" s="63"/>
      <c r="K231" s="63"/>
      <c r="L231" s="63"/>
      <c r="M231" s="63"/>
      <c r="N231" s="63"/>
      <c r="O231" s="63"/>
      <c r="P231" s="98"/>
      <c r="Q231" s="63"/>
      <c r="R231" s="10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  <c r="AM231" s="63"/>
      <c r="AN231" s="6"/>
      <c r="AO231" s="6"/>
      <c r="AP231" s="63"/>
      <c r="AQ231" s="63"/>
      <c r="AR231" s="63"/>
      <c r="AS231" s="63"/>
      <c r="AT231" s="63"/>
      <c r="AU231" s="63"/>
      <c r="AV231" s="63"/>
      <c r="AW231" s="63"/>
      <c r="AX231" s="63"/>
      <c r="AY231" s="63"/>
      <c r="AZ231" s="63"/>
      <c r="BA231" s="63"/>
      <c r="BB231" s="63"/>
      <c r="BC231" s="63"/>
      <c r="BD231" s="63"/>
      <c r="BE231" s="63"/>
      <c r="BF231" s="63"/>
      <c r="BG231" s="63"/>
      <c r="BH231" s="63"/>
      <c r="BI231" s="63"/>
      <c r="BJ231" s="63"/>
      <c r="BK231" s="63"/>
      <c r="BL231" s="6"/>
      <c r="BM231" s="6"/>
      <c r="BN231" s="6"/>
    </row>
    <row r="232" spans="1:66">
      <c r="A232" s="77"/>
      <c r="B232" s="23"/>
      <c r="C232" s="23"/>
      <c r="D232" s="63"/>
      <c r="E232" s="63"/>
      <c r="F232" s="63"/>
      <c r="G232" s="50"/>
      <c r="H232" s="63"/>
      <c r="I232" s="63"/>
      <c r="J232" s="63"/>
      <c r="K232" s="63"/>
      <c r="L232" s="63"/>
      <c r="M232" s="63"/>
      <c r="N232" s="63"/>
      <c r="O232" s="63"/>
      <c r="P232" s="98"/>
      <c r="Q232" s="63"/>
      <c r="R232" s="10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  <c r="AV232" s="63"/>
      <c r="AW232" s="63"/>
      <c r="AX232" s="63"/>
      <c r="AY232" s="63"/>
      <c r="AZ232" s="63"/>
      <c r="BA232" s="63"/>
      <c r="BB232" s="63"/>
      <c r="BC232" s="63"/>
      <c r="BD232" s="63"/>
      <c r="BE232" s="63"/>
      <c r="BF232" s="63"/>
      <c r="BG232" s="63"/>
      <c r="BH232" s="63"/>
      <c r="BI232" s="63"/>
      <c r="BJ232" s="63"/>
      <c r="BK232" s="63"/>
      <c r="BL232" s="6"/>
      <c r="BM232" s="6"/>
      <c r="BN232" s="6"/>
    </row>
    <row r="233" spans="1:66">
      <c r="A233" s="77"/>
      <c r="B233" s="23"/>
      <c r="C233" s="23"/>
      <c r="D233" s="63"/>
      <c r="E233" s="63"/>
      <c r="F233" s="63"/>
      <c r="G233" s="50"/>
      <c r="H233" s="63"/>
      <c r="I233" s="63"/>
      <c r="J233" s="63"/>
      <c r="K233" s="63"/>
      <c r="L233" s="63"/>
      <c r="M233" s="63"/>
      <c r="N233" s="63"/>
      <c r="O233" s="63"/>
      <c r="P233" s="98"/>
      <c r="Q233" s="63"/>
      <c r="R233" s="10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  <c r="AV233" s="63"/>
      <c r="AW233" s="63"/>
      <c r="AX233" s="63"/>
      <c r="AY233" s="63"/>
      <c r="AZ233" s="63"/>
      <c r="BA233" s="63"/>
      <c r="BB233" s="63"/>
      <c r="BC233" s="63"/>
      <c r="BD233" s="63"/>
      <c r="BE233" s="63"/>
      <c r="BF233" s="63"/>
      <c r="BG233" s="63"/>
      <c r="BH233" s="63"/>
      <c r="BI233" s="63"/>
      <c r="BJ233" s="63"/>
      <c r="BK233" s="63"/>
      <c r="BL233" s="6"/>
      <c r="BM233" s="6"/>
      <c r="BN233" s="6"/>
    </row>
    <row r="234" spans="1:66">
      <c r="A234" s="77"/>
      <c r="B234" s="23"/>
      <c r="C234" s="23"/>
      <c r="D234" s="63"/>
      <c r="E234" s="63"/>
      <c r="F234" s="63"/>
      <c r="G234" s="50"/>
      <c r="H234" s="63"/>
      <c r="I234" s="63"/>
      <c r="J234" s="63"/>
      <c r="K234" s="63"/>
      <c r="L234" s="63"/>
      <c r="M234" s="63"/>
      <c r="N234" s="63"/>
      <c r="O234" s="63"/>
      <c r="P234" s="98"/>
      <c r="Q234" s="63"/>
      <c r="R234" s="10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  <c r="AV234" s="63"/>
      <c r="AW234" s="63"/>
      <c r="AX234" s="63"/>
      <c r="AY234" s="63"/>
      <c r="AZ234" s="63"/>
      <c r="BA234" s="63"/>
      <c r="BB234" s="63"/>
      <c r="BC234" s="63"/>
      <c r="BD234" s="63"/>
      <c r="BE234" s="63"/>
      <c r="BF234" s="63"/>
      <c r="BG234" s="63"/>
      <c r="BH234" s="63"/>
      <c r="BI234" s="63"/>
      <c r="BJ234" s="63"/>
      <c r="BK234" s="63"/>
      <c r="BL234" s="6"/>
      <c r="BM234" s="6"/>
      <c r="BN234" s="6"/>
    </row>
    <row r="235" spans="1:66">
      <c r="A235" s="77"/>
      <c r="B235" s="23"/>
      <c r="C235" s="23"/>
      <c r="D235" s="63"/>
      <c r="E235" s="63"/>
      <c r="F235" s="63"/>
      <c r="G235" s="50"/>
      <c r="H235" s="63"/>
      <c r="I235" s="63"/>
      <c r="J235" s="63"/>
      <c r="K235" s="63"/>
      <c r="L235" s="63"/>
      <c r="M235" s="63"/>
      <c r="N235" s="63"/>
      <c r="O235" s="63"/>
      <c r="P235" s="98"/>
      <c r="Q235" s="63"/>
      <c r="R235" s="10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  <c r="AV235" s="63"/>
      <c r="AW235" s="63"/>
      <c r="AX235" s="63"/>
      <c r="AY235" s="63"/>
      <c r="AZ235" s="63"/>
      <c r="BA235" s="63"/>
      <c r="BB235" s="63"/>
      <c r="BC235" s="63"/>
      <c r="BD235" s="63"/>
      <c r="BE235" s="63"/>
      <c r="BF235" s="63"/>
      <c r="BG235" s="63"/>
      <c r="BH235" s="63"/>
      <c r="BI235" s="63"/>
      <c r="BJ235" s="63"/>
      <c r="BK235" s="63"/>
      <c r="BL235" s="6"/>
      <c r="BM235" s="6"/>
      <c r="BN235" s="6"/>
    </row>
    <row r="236" spans="1:66">
      <c r="A236" s="77"/>
      <c r="B236" s="23"/>
      <c r="C236" s="65"/>
      <c r="D236" s="63"/>
      <c r="E236" s="63"/>
      <c r="F236" s="63"/>
      <c r="G236" s="50"/>
      <c r="H236" s="63"/>
      <c r="I236" s="63"/>
      <c r="J236" s="63"/>
      <c r="K236" s="63"/>
      <c r="L236" s="63"/>
      <c r="M236" s="63"/>
      <c r="N236" s="63"/>
      <c r="O236" s="63"/>
      <c r="P236" s="98"/>
      <c r="Q236" s="63"/>
      <c r="R236" s="10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  <c r="AV236" s="63"/>
      <c r="AW236" s="63"/>
      <c r="AX236" s="63"/>
      <c r="AY236" s="63"/>
      <c r="AZ236" s="63"/>
      <c r="BA236" s="63"/>
      <c r="BB236" s="63"/>
      <c r="BC236" s="63"/>
      <c r="BD236" s="63"/>
      <c r="BE236" s="63"/>
      <c r="BF236" s="63"/>
      <c r="BG236" s="63"/>
      <c r="BH236" s="63"/>
      <c r="BI236" s="63"/>
      <c r="BJ236" s="63"/>
      <c r="BK236" s="63"/>
      <c r="BL236" s="6"/>
      <c r="BM236" s="6"/>
      <c r="BN236" s="6"/>
    </row>
    <row r="237" spans="1:66">
      <c r="A237" s="77"/>
      <c r="B237" s="23"/>
      <c r="C237" s="2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98"/>
      <c r="Q237" s="63"/>
      <c r="R237" s="10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  <c r="AV237" s="63"/>
      <c r="AW237" s="63"/>
      <c r="AX237" s="63"/>
      <c r="AY237" s="63"/>
      <c r="AZ237" s="63"/>
      <c r="BA237" s="63"/>
      <c r="BB237" s="63"/>
      <c r="BC237" s="63"/>
      <c r="BD237" s="63"/>
      <c r="BE237" s="63"/>
      <c r="BF237" s="63"/>
      <c r="BG237" s="63"/>
      <c r="BH237" s="63"/>
      <c r="BI237" s="63"/>
      <c r="BJ237" s="63"/>
      <c r="BK237" s="63"/>
      <c r="BL237" s="6"/>
      <c r="BM237" s="50"/>
      <c r="BN237" s="50"/>
    </row>
    <row r="238" spans="1:66">
      <c r="A238" s="77"/>
      <c r="B238" s="23"/>
      <c r="C238" s="2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98"/>
      <c r="Q238" s="63"/>
      <c r="R238" s="10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"/>
      <c r="AO238" s="6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50"/>
      <c r="BM238" s="50"/>
      <c r="BN238" s="50"/>
    </row>
    <row r="239" spans="1:66">
      <c r="A239" s="14"/>
      <c r="B239" s="63"/>
      <c r="C239" s="63"/>
      <c r="D239" s="63"/>
      <c r="E239" s="6"/>
      <c r="F239" s="63"/>
      <c r="G239" s="63"/>
      <c r="H239" s="63"/>
      <c r="I239" s="63"/>
      <c r="J239" s="63"/>
      <c r="K239" s="63"/>
      <c r="L239" s="63"/>
      <c r="M239" s="6"/>
      <c r="N239" s="6"/>
      <c r="O239" s="6"/>
      <c r="P239" s="38"/>
      <c r="Q239" s="6"/>
      <c r="R239" s="72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>
      <c r="A240" s="53" t="s">
        <v>0</v>
      </c>
      <c r="B240" s="53" t="s">
        <v>1</v>
      </c>
      <c r="C240" s="53" t="s">
        <v>2</v>
      </c>
      <c r="D240" s="83" t="s">
        <v>3</v>
      </c>
      <c r="E240" s="83"/>
      <c r="F240" s="83" t="s">
        <v>5</v>
      </c>
      <c r="G240" s="83"/>
      <c r="H240" s="83"/>
      <c r="I240" s="83"/>
      <c r="J240" s="83"/>
      <c r="K240" s="83"/>
      <c r="L240" s="83"/>
      <c r="M240" s="83"/>
      <c r="N240" s="83"/>
      <c r="O240" s="83"/>
      <c r="P240" s="97"/>
      <c r="Q240" s="63"/>
      <c r="R240" s="102"/>
      <c r="S240" s="83"/>
      <c r="T240" s="83"/>
      <c r="U240" s="83"/>
      <c r="V240" s="83"/>
      <c r="W240" s="83"/>
      <c r="X240" s="83"/>
      <c r="Y240" s="83"/>
      <c r="Z240" s="83"/>
      <c r="AA240" s="83"/>
      <c r="AB240" s="83" t="s">
        <v>462</v>
      </c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 t="s">
        <v>7</v>
      </c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 t="s">
        <v>8</v>
      </c>
      <c r="BK240" s="83"/>
      <c r="BL240" s="50" t="s">
        <v>9</v>
      </c>
      <c r="BM240" s="50"/>
      <c r="BN240" s="50" t="s">
        <v>10</v>
      </c>
    </row>
    <row r="241" spans="1:66">
      <c r="A241" s="6"/>
      <c r="B241" s="6"/>
      <c r="C241" s="6"/>
      <c r="D241" s="63" t="s">
        <v>11</v>
      </c>
      <c r="E241" s="63" t="s">
        <v>12</v>
      </c>
      <c r="F241" s="63" t="s">
        <v>11</v>
      </c>
      <c r="G241" s="63" t="s">
        <v>12</v>
      </c>
      <c r="H241" s="63" t="s">
        <v>11</v>
      </c>
      <c r="I241" s="63" t="s">
        <v>12</v>
      </c>
      <c r="J241" s="63" t="s">
        <v>11</v>
      </c>
      <c r="K241" s="63" t="s">
        <v>12</v>
      </c>
      <c r="L241" s="63" t="s">
        <v>11</v>
      </c>
      <c r="M241" s="63" t="s">
        <v>12</v>
      </c>
      <c r="N241" s="63" t="s">
        <v>11</v>
      </c>
      <c r="O241" s="63" t="s">
        <v>12</v>
      </c>
      <c r="P241" s="98" t="s">
        <v>11</v>
      </c>
      <c r="Q241" s="63" t="s">
        <v>12</v>
      </c>
      <c r="R241" s="103" t="s">
        <v>11</v>
      </c>
      <c r="S241" s="63" t="s">
        <v>12</v>
      </c>
      <c r="T241" s="63" t="s">
        <v>11</v>
      </c>
      <c r="U241" s="63" t="s">
        <v>12</v>
      </c>
      <c r="V241" s="63" t="s">
        <v>11</v>
      </c>
      <c r="W241" s="63" t="s">
        <v>12</v>
      </c>
      <c r="X241" s="63" t="s">
        <v>11</v>
      </c>
      <c r="Y241" s="63" t="s">
        <v>12</v>
      </c>
      <c r="Z241" s="63" t="s">
        <v>11</v>
      </c>
      <c r="AA241" s="63" t="s">
        <v>12</v>
      </c>
      <c r="AB241" s="63" t="s">
        <v>11</v>
      </c>
      <c r="AC241" s="63" t="s">
        <v>12</v>
      </c>
      <c r="AD241" s="63" t="s">
        <v>11</v>
      </c>
      <c r="AE241" s="63" t="s">
        <v>12</v>
      </c>
      <c r="AF241" s="63" t="s">
        <v>11</v>
      </c>
      <c r="AG241" s="63" t="s">
        <v>12</v>
      </c>
      <c r="AH241" s="63" t="s">
        <v>11</v>
      </c>
      <c r="AI241" s="63" t="s">
        <v>12</v>
      </c>
      <c r="AJ241" s="63" t="s">
        <v>11</v>
      </c>
      <c r="AK241" s="63" t="s">
        <v>12</v>
      </c>
      <c r="AL241" s="63" t="s">
        <v>11</v>
      </c>
      <c r="AM241" s="63" t="s">
        <v>12</v>
      </c>
      <c r="AN241" s="63" t="s">
        <v>11</v>
      </c>
      <c r="AO241" s="63" t="s">
        <v>12</v>
      </c>
      <c r="AP241" s="63" t="s">
        <v>11</v>
      </c>
      <c r="AQ241" s="63" t="s">
        <v>12</v>
      </c>
      <c r="AR241" s="63" t="s">
        <v>11</v>
      </c>
      <c r="AS241" s="63" t="s">
        <v>12</v>
      </c>
      <c r="AT241" s="63" t="s">
        <v>11</v>
      </c>
      <c r="AU241" s="63" t="s">
        <v>12</v>
      </c>
      <c r="AV241" s="63" t="s">
        <v>11</v>
      </c>
      <c r="AW241" s="63" t="s">
        <v>12</v>
      </c>
      <c r="AX241" s="63" t="s">
        <v>11</v>
      </c>
      <c r="AY241" s="63" t="s">
        <v>12</v>
      </c>
      <c r="AZ241" s="63" t="s">
        <v>11</v>
      </c>
      <c r="BA241" s="63" t="s">
        <v>12</v>
      </c>
      <c r="BB241" s="63" t="s">
        <v>11</v>
      </c>
      <c r="BC241" s="63" t="s">
        <v>12</v>
      </c>
      <c r="BD241" s="63"/>
      <c r="BE241" s="63"/>
      <c r="BF241" s="63"/>
      <c r="BG241" s="63"/>
      <c r="BH241" s="63"/>
      <c r="BI241" s="63"/>
      <c r="BJ241" s="63" t="s">
        <v>8</v>
      </c>
      <c r="BK241" s="63" t="s">
        <v>12</v>
      </c>
      <c r="BL241" s="50" t="s">
        <v>264</v>
      </c>
      <c r="BM241" s="50" t="s">
        <v>265</v>
      </c>
      <c r="BN241" s="50"/>
    </row>
    <row r="242" spans="1:66">
      <c r="A242" s="109" t="s">
        <v>481</v>
      </c>
      <c r="B242" s="23"/>
      <c r="C242" s="23"/>
      <c r="D242" s="63"/>
      <c r="E242" s="63"/>
      <c r="F242" s="6"/>
      <c r="G242" s="50"/>
      <c r="H242" s="63"/>
      <c r="I242" s="63"/>
      <c r="J242" s="63"/>
      <c r="K242" s="63"/>
      <c r="L242" s="63"/>
      <c r="M242" s="63"/>
      <c r="N242" s="63"/>
      <c r="O242" s="63"/>
      <c r="P242" s="98"/>
      <c r="Q242" s="63"/>
      <c r="R242" s="103"/>
      <c r="S242" s="63"/>
      <c r="T242" s="63"/>
      <c r="U242" s="63"/>
      <c r="V242" s="63"/>
      <c r="W242" s="63"/>
      <c r="X242" s="63"/>
      <c r="Y242" s="63"/>
      <c r="Z242" s="63"/>
      <c r="AA242" s="63"/>
      <c r="AB242" s="62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  <c r="AV242" s="63"/>
      <c r="AW242" s="63"/>
      <c r="AX242" s="63"/>
      <c r="AY242" s="63"/>
      <c r="AZ242" s="63"/>
      <c r="BA242" s="63"/>
      <c r="BB242" s="63"/>
      <c r="BC242" s="63"/>
      <c r="BD242" s="63"/>
      <c r="BE242" s="63"/>
      <c r="BF242" s="63"/>
      <c r="BG242" s="63"/>
      <c r="BH242" s="63"/>
      <c r="BI242" s="63"/>
      <c r="BJ242" s="63"/>
      <c r="BK242" s="63"/>
      <c r="BL242" s="6"/>
      <c r="BM242" s="6"/>
      <c r="BN242" s="6"/>
    </row>
    <row r="243" spans="1:66">
      <c r="A243" s="109"/>
      <c r="B243" s="23"/>
      <c r="C243" s="23"/>
      <c r="D243" s="63"/>
      <c r="E243" s="63"/>
      <c r="F243" s="6"/>
      <c r="G243" s="50"/>
      <c r="H243" s="6"/>
      <c r="I243" s="63"/>
      <c r="J243" s="63"/>
      <c r="K243" s="63"/>
      <c r="L243" s="63"/>
      <c r="M243" s="63"/>
      <c r="N243" s="63"/>
      <c r="O243" s="63"/>
      <c r="P243" s="98"/>
      <c r="Q243" s="63"/>
      <c r="R243" s="10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  <c r="AV243" s="63"/>
      <c r="AW243" s="63"/>
      <c r="AX243" s="63"/>
      <c r="AY243" s="63"/>
      <c r="AZ243" s="63"/>
      <c r="BA243" s="63"/>
      <c r="BB243" s="63"/>
      <c r="BC243" s="63"/>
      <c r="BD243" s="63"/>
      <c r="BE243" s="63"/>
      <c r="BF243" s="63"/>
      <c r="BG243" s="63"/>
      <c r="BH243" s="63"/>
      <c r="BI243" s="63"/>
      <c r="BJ243" s="63"/>
      <c r="BK243" s="63"/>
      <c r="BL243" s="6"/>
      <c r="BM243" s="6"/>
      <c r="BN243" s="6"/>
    </row>
    <row r="244" spans="1:66">
      <c r="A244" s="109"/>
      <c r="B244" s="23"/>
      <c r="C244" s="23"/>
      <c r="D244" s="6"/>
      <c r="E244" s="63"/>
      <c r="F244" s="6"/>
      <c r="G244" s="50"/>
      <c r="H244" s="63"/>
      <c r="I244" s="63"/>
      <c r="J244" s="63"/>
      <c r="K244" s="63"/>
      <c r="L244" s="63"/>
      <c r="M244" s="63"/>
      <c r="N244" s="63"/>
      <c r="O244" s="63"/>
      <c r="P244" s="98"/>
      <c r="Q244" s="63"/>
      <c r="R244" s="10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2"/>
      <c r="AE244" s="63"/>
      <c r="AF244" s="63"/>
      <c r="AG244" s="63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  <c r="AV244" s="63"/>
      <c r="AW244" s="63"/>
      <c r="AX244" s="63"/>
      <c r="AY244" s="63"/>
      <c r="AZ244" s="63"/>
      <c r="BA244" s="63"/>
      <c r="BB244" s="63"/>
      <c r="BC244" s="63"/>
      <c r="BD244" s="63"/>
      <c r="BE244" s="63"/>
      <c r="BF244" s="63"/>
      <c r="BG244" s="63"/>
      <c r="BH244" s="63"/>
      <c r="BI244" s="63"/>
      <c r="BJ244" s="63"/>
      <c r="BK244" s="63"/>
      <c r="BL244" s="6"/>
      <c r="BM244" s="6"/>
      <c r="BN244" s="6"/>
    </row>
    <row r="245" spans="1:66">
      <c r="A245" s="109"/>
      <c r="B245" s="23"/>
      <c r="C245" s="2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98"/>
      <c r="Q245" s="63"/>
      <c r="R245" s="10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  <c r="AV245" s="63"/>
      <c r="AW245" s="63"/>
      <c r="AX245" s="63"/>
      <c r="AY245" s="63"/>
      <c r="AZ245" s="63"/>
      <c r="BA245" s="63"/>
      <c r="BB245" s="63"/>
      <c r="BC245" s="63"/>
      <c r="BD245" s="63"/>
      <c r="BE245" s="63"/>
      <c r="BF245" s="63"/>
      <c r="BG245" s="63"/>
      <c r="BH245" s="63"/>
      <c r="BI245" s="63"/>
      <c r="BJ245" s="63"/>
      <c r="BK245" s="63"/>
      <c r="BL245" s="6"/>
      <c r="BM245" s="6"/>
      <c r="BN245" s="6"/>
    </row>
    <row r="246" spans="1:66">
      <c r="A246" s="109"/>
      <c r="B246" s="23"/>
      <c r="C246" s="23"/>
      <c r="D246" s="63"/>
      <c r="E246" s="63"/>
      <c r="F246" s="63"/>
      <c r="G246" s="50"/>
      <c r="H246" s="63"/>
      <c r="I246" s="63"/>
      <c r="J246" s="63"/>
      <c r="K246" s="63"/>
      <c r="L246" s="63"/>
      <c r="M246" s="63"/>
      <c r="N246" s="63"/>
      <c r="O246" s="63"/>
      <c r="P246" s="98"/>
      <c r="Q246" s="63"/>
      <c r="R246" s="10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  <c r="AV246" s="63"/>
      <c r="AW246" s="63"/>
      <c r="AX246" s="63"/>
      <c r="AY246" s="63"/>
      <c r="AZ246" s="63"/>
      <c r="BA246" s="63"/>
      <c r="BB246" s="63"/>
      <c r="BC246" s="63"/>
      <c r="BD246" s="63"/>
      <c r="BE246" s="63"/>
      <c r="BF246" s="63"/>
      <c r="BG246" s="63"/>
      <c r="BH246" s="63"/>
      <c r="BI246" s="63"/>
      <c r="BJ246" s="63"/>
      <c r="BK246" s="63"/>
      <c r="BL246" s="6"/>
      <c r="BM246" s="6"/>
      <c r="BN246" s="6"/>
    </row>
    <row r="247" spans="1:66">
      <c r="A247" s="109"/>
      <c r="B247" s="23"/>
      <c r="C247" s="23"/>
      <c r="D247" s="63"/>
      <c r="E247" s="63"/>
      <c r="F247" s="63"/>
      <c r="G247" s="50"/>
      <c r="H247" s="63"/>
      <c r="I247" s="63"/>
      <c r="J247" s="63"/>
      <c r="K247" s="63"/>
      <c r="L247" s="63"/>
      <c r="M247" s="63"/>
      <c r="N247" s="63"/>
      <c r="O247" s="63"/>
      <c r="P247" s="98"/>
      <c r="Q247" s="63"/>
      <c r="R247" s="10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"/>
      <c r="BM247" s="6"/>
      <c r="BN247" s="6"/>
    </row>
    <row r="248" spans="1:66">
      <c r="A248" s="109"/>
      <c r="B248" s="23"/>
      <c r="C248" s="23"/>
      <c r="D248" s="63"/>
      <c r="E248" s="63"/>
      <c r="F248" s="63"/>
      <c r="G248" s="50"/>
      <c r="H248" s="63"/>
      <c r="I248" s="63"/>
      <c r="J248" s="63"/>
      <c r="K248" s="63"/>
      <c r="L248" s="63"/>
      <c r="M248" s="63"/>
      <c r="N248" s="63"/>
      <c r="O248" s="63"/>
      <c r="P248" s="98"/>
      <c r="Q248" s="63"/>
      <c r="R248" s="10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  <c r="AV248" s="63"/>
      <c r="AW248" s="63"/>
      <c r="AX248" s="63"/>
      <c r="AY248" s="63"/>
      <c r="AZ248" s="63"/>
      <c r="BA248" s="63"/>
      <c r="BB248" s="63"/>
      <c r="BC248" s="63"/>
      <c r="BD248" s="63"/>
      <c r="BE248" s="63"/>
      <c r="BF248" s="63"/>
      <c r="BG248" s="63"/>
      <c r="BH248" s="63"/>
      <c r="BI248" s="63"/>
      <c r="BJ248" s="63"/>
      <c r="BK248" s="63"/>
      <c r="BL248" s="6"/>
      <c r="BM248" s="6"/>
      <c r="BN248" s="6"/>
    </row>
    <row r="249" spans="1:66">
      <c r="A249" s="109"/>
      <c r="B249" s="23"/>
      <c r="C249" s="23"/>
      <c r="D249" s="63"/>
      <c r="E249" s="63"/>
      <c r="F249" s="63"/>
      <c r="G249" s="50"/>
      <c r="H249" s="63"/>
      <c r="I249" s="63"/>
      <c r="J249" s="63"/>
      <c r="K249" s="63"/>
      <c r="L249" s="63"/>
      <c r="M249" s="63"/>
      <c r="N249" s="63"/>
      <c r="O249" s="63"/>
      <c r="P249" s="98"/>
      <c r="Q249" s="63"/>
      <c r="R249" s="10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  <c r="AV249" s="63"/>
      <c r="AW249" s="63"/>
      <c r="AX249" s="63"/>
      <c r="AY249" s="63"/>
      <c r="AZ249" s="63"/>
      <c r="BA249" s="63"/>
      <c r="BB249" s="63"/>
      <c r="BC249" s="63"/>
      <c r="BD249" s="63"/>
      <c r="BE249" s="63"/>
      <c r="BF249" s="63"/>
      <c r="BG249" s="63"/>
      <c r="BH249" s="63"/>
      <c r="BI249" s="63"/>
      <c r="BJ249" s="63"/>
      <c r="BK249" s="63"/>
      <c r="BL249" s="6"/>
      <c r="BM249" s="6"/>
      <c r="BN249" s="6"/>
    </row>
    <row r="250" spans="1:66">
      <c r="A250" s="109"/>
      <c r="B250" s="23"/>
      <c r="C250" s="23"/>
      <c r="D250" s="63"/>
      <c r="E250" s="63"/>
      <c r="F250" s="63"/>
      <c r="G250" s="50"/>
      <c r="H250" s="63"/>
      <c r="I250" s="63"/>
      <c r="J250" s="63"/>
      <c r="K250" s="63"/>
      <c r="L250" s="63"/>
      <c r="M250" s="63"/>
      <c r="N250" s="63"/>
      <c r="O250" s="63"/>
      <c r="P250" s="98"/>
      <c r="Q250" s="63"/>
      <c r="R250" s="10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  <c r="AV250" s="63"/>
      <c r="AW250" s="63"/>
      <c r="AX250" s="63"/>
      <c r="AY250" s="63"/>
      <c r="AZ250" s="63"/>
      <c r="BA250" s="63"/>
      <c r="BB250" s="63"/>
      <c r="BC250" s="63"/>
      <c r="BD250" s="63"/>
      <c r="BE250" s="63"/>
      <c r="BF250" s="63"/>
      <c r="BG250" s="63"/>
      <c r="BH250" s="63"/>
      <c r="BI250" s="63"/>
      <c r="BJ250" s="63"/>
      <c r="BK250" s="63"/>
      <c r="BL250" s="6"/>
      <c r="BM250" s="6"/>
      <c r="BN250" s="6"/>
    </row>
    <row r="251" spans="1:66">
      <c r="A251" s="109"/>
      <c r="B251" s="23"/>
      <c r="C251" s="58"/>
      <c r="D251" s="63"/>
      <c r="E251" s="63"/>
      <c r="F251" s="63"/>
      <c r="G251" s="50"/>
      <c r="H251" s="63"/>
      <c r="I251" s="63"/>
      <c r="J251" s="63"/>
      <c r="K251" s="63"/>
      <c r="L251" s="63"/>
      <c r="M251" s="63"/>
      <c r="N251" s="63"/>
      <c r="O251" s="63"/>
      <c r="P251" s="98"/>
      <c r="Q251" s="63"/>
      <c r="R251" s="10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  <c r="AV251" s="63"/>
      <c r="AW251" s="63"/>
      <c r="AX251" s="63"/>
      <c r="AY251" s="63"/>
      <c r="AZ251" s="63"/>
      <c r="BA251" s="63"/>
      <c r="BB251" s="63"/>
      <c r="BC251" s="63"/>
      <c r="BD251" s="63"/>
      <c r="BE251" s="63"/>
      <c r="BF251" s="63"/>
      <c r="BG251" s="63"/>
      <c r="BH251" s="63"/>
      <c r="BI251" s="63"/>
      <c r="BJ251" s="63"/>
      <c r="BK251" s="63"/>
      <c r="BL251" s="6"/>
      <c r="BM251" s="6"/>
      <c r="BN251" s="6"/>
    </row>
    <row r="252" spans="1:66">
      <c r="A252" s="77"/>
      <c r="B252" s="23"/>
      <c r="C252" s="23"/>
      <c r="D252" s="63"/>
      <c r="E252" s="63"/>
      <c r="F252" s="63"/>
      <c r="G252" s="50"/>
      <c r="H252" s="63"/>
      <c r="I252" s="103"/>
      <c r="J252" s="63"/>
      <c r="K252" s="63"/>
      <c r="L252" s="63"/>
      <c r="M252" s="63"/>
      <c r="N252" s="63"/>
      <c r="O252" s="63"/>
      <c r="P252" s="98"/>
      <c r="Q252" s="63"/>
      <c r="R252" s="10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  <c r="AV252" s="63"/>
      <c r="AW252" s="63"/>
      <c r="AX252" s="63"/>
      <c r="AY252" s="63"/>
      <c r="AZ252" s="63"/>
      <c r="BA252" s="63"/>
      <c r="BB252" s="63"/>
      <c r="BC252" s="63"/>
      <c r="BD252" s="63"/>
      <c r="BE252" s="63"/>
      <c r="BF252" s="63"/>
      <c r="BG252" s="63"/>
      <c r="BH252" s="63"/>
      <c r="BI252" s="63"/>
      <c r="BJ252" s="63"/>
      <c r="BK252" s="63"/>
      <c r="BL252" s="6"/>
      <c r="BM252" s="6"/>
      <c r="BN252" s="6"/>
    </row>
    <row r="253" spans="1:66">
      <c r="A253" s="77"/>
      <c r="B253" s="6"/>
      <c r="C253" s="6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  <c r="AV253" s="63"/>
      <c r="AW253" s="63"/>
      <c r="AX253" s="63"/>
      <c r="AY253" s="63"/>
      <c r="AZ253" s="63"/>
      <c r="BA253" s="63"/>
      <c r="BB253" s="63"/>
      <c r="BC253" s="63"/>
      <c r="BD253" s="63"/>
      <c r="BE253" s="63"/>
      <c r="BF253" s="63"/>
      <c r="BG253" s="63"/>
      <c r="BH253" s="63"/>
      <c r="BI253" s="63"/>
      <c r="BJ253" s="63"/>
      <c r="BK253" s="63"/>
      <c r="BL253" s="50"/>
      <c r="BM253" s="50"/>
      <c r="BN253" s="50"/>
    </row>
    <row r="254" spans="17:17">
      <c r="Q254"/>
    </row>
    <row r="255" spans="17:17">
      <c r="Q255"/>
    </row>
    <row r="256" spans="17:17">
      <c r="Q256"/>
    </row>
    <row r="257" spans="17:17">
      <c r="Q257"/>
    </row>
    <row r="258" spans="17:17">
      <c r="Q258"/>
    </row>
    <row r="259" spans="17:17">
      <c r="Q259"/>
    </row>
    <row r="260" spans="17:17">
      <c r="Q260"/>
    </row>
    <row r="261" spans="17:17">
      <c r="Q261"/>
    </row>
    <row r="262" spans="17:17">
      <c r="Q262"/>
    </row>
    <row r="263" spans="17:17">
      <c r="Q263"/>
    </row>
    <row r="264" spans="17:17">
      <c r="Q264"/>
    </row>
    <row r="265" spans="17:17">
      <c r="Q265"/>
    </row>
    <row r="266" spans="17:17">
      <c r="Q266"/>
    </row>
    <row r="267" spans="17:17">
      <c r="Q267"/>
    </row>
    <row r="268" spans="17:17">
      <c r="Q268"/>
    </row>
    <row r="269" spans="17:17">
      <c r="Q269"/>
    </row>
    <row r="270" spans="17:17">
      <c r="Q270"/>
    </row>
    <row r="271" spans="17:17">
      <c r="Q271"/>
    </row>
    <row r="272" spans="17:17">
      <c r="Q272"/>
    </row>
    <row r="273" spans="17:17">
      <c r="Q273"/>
    </row>
    <row r="274" spans="17:17">
      <c r="Q274"/>
    </row>
    <row r="275" spans="17:17">
      <c r="Q275"/>
    </row>
    <row r="276" spans="17:17">
      <c r="Q276"/>
    </row>
    <row r="277" spans="17:17">
      <c r="Q277"/>
    </row>
    <row r="278" spans="17:17">
      <c r="Q278" s="121"/>
    </row>
  </sheetData>
  <sheetProtection formatCells="0" insertHyperlinks="0" autoFilter="0"/>
  <mergeCells count="198">
    <mergeCell ref="D1:E1"/>
    <mergeCell ref="F1:AA1"/>
    <mergeCell ref="AB1:AQ1"/>
    <mergeCell ref="AX1:BC1"/>
    <mergeCell ref="BJ1:BK1"/>
    <mergeCell ref="BL1:BM1"/>
    <mergeCell ref="D14:E14"/>
    <mergeCell ref="F14:AA14"/>
    <mergeCell ref="AB14:AQ14"/>
    <mergeCell ref="AX14:BC14"/>
    <mergeCell ref="BJ14:BK14"/>
    <mergeCell ref="BL14:BM14"/>
    <mergeCell ref="D33:E33"/>
    <mergeCell ref="F33:AA33"/>
    <mergeCell ref="AB33:AQ33"/>
    <mergeCell ref="AV33:BE33"/>
    <mergeCell ref="BF33:BK33"/>
    <mergeCell ref="BL33:BM33"/>
    <mergeCell ref="D52:E52"/>
    <mergeCell ref="F52:AA52"/>
    <mergeCell ref="AB52:AW52"/>
    <mergeCell ref="AX52:BC52"/>
    <mergeCell ref="BF52:BK52"/>
    <mergeCell ref="BL52:BM52"/>
    <mergeCell ref="D65:E65"/>
    <mergeCell ref="F65:AA65"/>
    <mergeCell ref="AB65:AQ65"/>
    <mergeCell ref="AX65:BG65"/>
    <mergeCell ref="BH65:BK65"/>
    <mergeCell ref="BL65:BM65"/>
    <mergeCell ref="D78:E78"/>
    <mergeCell ref="F78:AA78"/>
    <mergeCell ref="AB78:AQ78"/>
    <mergeCell ref="AX78:BG78"/>
    <mergeCell ref="BH78:BK78"/>
    <mergeCell ref="BL78:BM78"/>
    <mergeCell ref="D89:E89"/>
    <mergeCell ref="F89:AA89"/>
    <mergeCell ref="AB89:AQ89"/>
    <mergeCell ref="AX89:BC89"/>
    <mergeCell ref="BH89:BK89"/>
    <mergeCell ref="BL89:BM89"/>
    <mergeCell ref="D103:E103"/>
    <mergeCell ref="F103:AA103"/>
    <mergeCell ref="AB103:AQ103"/>
    <mergeCell ref="AX103:BC103"/>
    <mergeCell ref="BH103:BK103"/>
    <mergeCell ref="BL103:BM103"/>
    <mergeCell ref="D114:E114"/>
    <mergeCell ref="F114:AA114"/>
    <mergeCell ref="AB114:AQ114"/>
    <mergeCell ref="AX114:BC114"/>
    <mergeCell ref="BH114:BK114"/>
    <mergeCell ref="BL114:BM114"/>
    <mergeCell ref="D127:E127"/>
    <mergeCell ref="F127:AA127"/>
    <mergeCell ref="AB127:AQ127"/>
    <mergeCell ref="AX127:BC127"/>
    <mergeCell ref="BH127:BK127"/>
    <mergeCell ref="BL127:BM127"/>
    <mergeCell ref="D140:E140"/>
    <mergeCell ref="F140:AA140"/>
    <mergeCell ref="AB140:AQ140"/>
    <mergeCell ref="AX140:BG140"/>
    <mergeCell ref="BH140:BK140"/>
    <mergeCell ref="BL140:BM140"/>
    <mergeCell ref="D156:E156"/>
    <mergeCell ref="F156:AA156"/>
    <mergeCell ref="AB156:AQ156"/>
    <mergeCell ref="AX156:BC156"/>
    <mergeCell ref="BJ156:BK156"/>
    <mergeCell ref="BL156:BM156"/>
    <mergeCell ref="D166:E166"/>
    <mergeCell ref="F166:AA166"/>
    <mergeCell ref="AB166:AQ166"/>
    <mergeCell ref="AV166:BG166"/>
    <mergeCell ref="BH166:BK166"/>
    <mergeCell ref="BL166:BM166"/>
    <mergeCell ref="D181:E181"/>
    <mergeCell ref="F181:AA181"/>
    <mergeCell ref="AB181:AQ181"/>
    <mergeCell ref="AV181:BG181"/>
    <mergeCell ref="BH181:BK181"/>
    <mergeCell ref="BL181:BM181"/>
    <mergeCell ref="D195:E195"/>
    <mergeCell ref="F195:AA195"/>
    <mergeCell ref="AB195:AQ195"/>
    <mergeCell ref="AX195:BC195"/>
    <mergeCell ref="BJ195:BK195"/>
    <mergeCell ref="BL195:BM195"/>
    <mergeCell ref="D208:E208"/>
    <mergeCell ref="F208:AA208"/>
    <mergeCell ref="AB208:AQ208"/>
    <mergeCell ref="AX208:BC208"/>
    <mergeCell ref="BH208:BK208"/>
    <mergeCell ref="BL208:BM208"/>
    <mergeCell ref="D220:E220"/>
    <mergeCell ref="F220:AA220"/>
    <mergeCell ref="AB220:AQ220"/>
    <mergeCell ref="AX220:BC220"/>
    <mergeCell ref="BJ220:BK220"/>
    <mergeCell ref="BL220:BM220"/>
    <mergeCell ref="D240:E240"/>
    <mergeCell ref="F240:AA240"/>
    <mergeCell ref="AB240:AQ240"/>
    <mergeCell ref="AX240:BC240"/>
    <mergeCell ref="BJ240:BK240"/>
    <mergeCell ref="BL240:BM240"/>
    <mergeCell ref="A1:A2"/>
    <mergeCell ref="A3:A12"/>
    <mergeCell ref="A14:A15"/>
    <mergeCell ref="A16:A31"/>
    <mergeCell ref="A33:A34"/>
    <mergeCell ref="A35:A50"/>
    <mergeCell ref="A52:A53"/>
    <mergeCell ref="A54:A63"/>
    <mergeCell ref="A65:A66"/>
    <mergeCell ref="A67:A76"/>
    <mergeCell ref="A78:A79"/>
    <mergeCell ref="A80:A87"/>
    <mergeCell ref="A89:A90"/>
    <mergeCell ref="A91:A101"/>
    <mergeCell ref="A103:A104"/>
    <mergeCell ref="A105:A112"/>
    <mergeCell ref="A114:A115"/>
    <mergeCell ref="A116:A125"/>
    <mergeCell ref="A127:A128"/>
    <mergeCell ref="A129:A137"/>
    <mergeCell ref="A140:A141"/>
    <mergeCell ref="A142:A154"/>
    <mergeCell ref="A156:A157"/>
    <mergeCell ref="A158:A164"/>
    <mergeCell ref="A166:A167"/>
    <mergeCell ref="A168:A180"/>
    <mergeCell ref="A181:A182"/>
    <mergeCell ref="A183:A193"/>
    <mergeCell ref="A195:A196"/>
    <mergeCell ref="A197:A206"/>
    <mergeCell ref="A208:A209"/>
    <mergeCell ref="A210:A219"/>
    <mergeCell ref="A220:A221"/>
    <mergeCell ref="A222:A237"/>
    <mergeCell ref="A240:A241"/>
    <mergeCell ref="A242:A253"/>
    <mergeCell ref="B1:B2"/>
    <mergeCell ref="B14:B15"/>
    <mergeCell ref="B33:B34"/>
    <mergeCell ref="B52:B53"/>
    <mergeCell ref="B65:B66"/>
    <mergeCell ref="B78:B79"/>
    <mergeCell ref="B89:B90"/>
    <mergeCell ref="B103:B104"/>
    <mergeCell ref="B114:B115"/>
    <mergeCell ref="B127:B128"/>
    <mergeCell ref="B140:B141"/>
    <mergeCell ref="B156:B157"/>
    <mergeCell ref="B166:B167"/>
    <mergeCell ref="B181:B182"/>
    <mergeCell ref="B195:B196"/>
    <mergeCell ref="B208:B209"/>
    <mergeCell ref="B220:B221"/>
    <mergeCell ref="B240:B241"/>
    <mergeCell ref="C1:C2"/>
    <mergeCell ref="C14:C15"/>
    <mergeCell ref="C33:C34"/>
    <mergeCell ref="C52:C53"/>
    <mergeCell ref="C65:C66"/>
    <mergeCell ref="C78:C79"/>
    <mergeCell ref="C89:C90"/>
    <mergeCell ref="C103:C104"/>
    <mergeCell ref="C114:C115"/>
    <mergeCell ref="C127:C128"/>
    <mergeCell ref="C140:C141"/>
    <mergeCell ref="C156:C157"/>
    <mergeCell ref="C166:C167"/>
    <mergeCell ref="C181:C182"/>
    <mergeCell ref="C195:C196"/>
    <mergeCell ref="C208:C209"/>
    <mergeCell ref="C220:C221"/>
    <mergeCell ref="C240:C241"/>
    <mergeCell ref="BN1:BN2"/>
    <mergeCell ref="BN14:BN15"/>
    <mergeCell ref="BN33:BN34"/>
    <mergeCell ref="BN52:BN53"/>
    <mergeCell ref="BN65:BN66"/>
    <mergeCell ref="BN78:BN79"/>
    <mergeCell ref="BN89:BN90"/>
    <mergeCell ref="BN103:BN104"/>
    <mergeCell ref="BN114:BN115"/>
    <mergeCell ref="BN127:BN128"/>
    <mergeCell ref="BN140:BN141"/>
    <mergeCell ref="BN156:BN157"/>
    <mergeCell ref="BN166:BN167"/>
    <mergeCell ref="BN181:BN182"/>
    <mergeCell ref="BN195:BN196"/>
    <mergeCell ref="BN208:BN209"/>
    <mergeCell ref="BN220:BN221"/>
    <mergeCell ref="BN240:BN24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S100"/>
  <sheetViews>
    <sheetView zoomScale="70" zoomScaleNormal="70" topLeftCell="A37" workbookViewId="0">
      <selection activeCell="F102" sqref="F102"/>
    </sheetView>
  </sheetViews>
  <sheetFormatPr defaultColWidth="9.66363636363636" defaultRowHeight="14"/>
  <cols>
    <col min="1" max="1" width="19.9272727272727" customWidth="1"/>
    <col min="2" max="2" width="13.9272727272727" style="2" customWidth="1"/>
    <col min="3" max="3" width="9" customWidth="1"/>
    <col min="4" max="4" width="22.0636363636364" style="2" customWidth="1"/>
    <col min="5" max="5" width="6.33636363636364" customWidth="1"/>
    <col min="6" max="6" width="22.0636363636364" customWidth="1"/>
    <col min="7" max="7" width="6.33636363636364" customWidth="1"/>
    <col min="8" max="8" width="22.0636363636364" customWidth="1"/>
    <col min="9" max="9" width="6.33636363636364" customWidth="1"/>
    <col min="10" max="10" width="22.0636363636364" customWidth="1"/>
    <col min="11" max="11" width="6.33636363636364" customWidth="1"/>
    <col min="12" max="12" width="22.0636363636364" customWidth="1"/>
    <col min="13" max="13" width="7.33636363636364" customWidth="1"/>
    <col min="14" max="14" width="14.9272727272727" customWidth="1"/>
    <col min="15" max="15" width="7.33636363636364" customWidth="1"/>
    <col min="16" max="16" width="22.0636363636364" customWidth="1"/>
    <col min="17" max="17" width="7.33636363636364" customWidth="1"/>
    <col min="18" max="18" width="13.9272727272727" customWidth="1"/>
    <col min="19" max="19" width="7.33636363636364" customWidth="1"/>
    <col min="20" max="20" width="13.9272727272727" customWidth="1"/>
    <col min="21" max="21" width="6.33636363636364" customWidth="1"/>
    <col min="22" max="22" width="13.9272727272727" customWidth="1"/>
    <col min="23" max="23" width="6.33636363636364" customWidth="1"/>
    <col min="24" max="24" width="22.0636363636364" customWidth="1"/>
    <col min="25" max="25" width="6.33636363636364" customWidth="1"/>
    <col min="26" max="26" width="11.4636363636364" customWidth="1"/>
    <col min="27" max="27" width="6.6" customWidth="1"/>
    <col min="28" max="28" width="12.9272727272727" customWidth="1"/>
    <col min="29" max="29" width="6.33636363636364" customWidth="1"/>
    <col min="30" max="30" width="12.2" customWidth="1"/>
    <col min="31" max="31" width="6.33636363636364" customWidth="1"/>
    <col min="32" max="32" width="11.6" customWidth="1"/>
    <col min="33" max="33" width="6.33636363636364" customWidth="1"/>
    <col min="34" max="34" width="12.9272727272727" customWidth="1"/>
    <col min="35" max="35" width="6.33636363636364" customWidth="1"/>
    <col min="36" max="36" width="14.3363636363636" customWidth="1"/>
    <col min="37" max="37" width="6.33636363636364" customWidth="1"/>
    <col min="38" max="38" width="13.2" customWidth="1"/>
    <col min="39" max="39" width="6.33636363636364" customWidth="1"/>
    <col min="40" max="40" width="13.3363636363636" customWidth="1"/>
    <col min="41" max="41" width="6.33636363636364" customWidth="1"/>
    <col min="42" max="42" width="11.4636363636364" customWidth="1"/>
    <col min="43" max="43" width="6.33636363636364" customWidth="1"/>
    <col min="44" max="44" width="11.5272727272727" customWidth="1"/>
    <col min="45" max="45" width="6.33636363636364" customWidth="1"/>
    <col min="46" max="46" width="12.6" customWidth="1"/>
    <col min="47" max="47" width="6.33636363636364" customWidth="1"/>
    <col min="48" max="48" width="13.3363636363636" customWidth="1"/>
    <col min="49" max="49" width="6.33636363636364" customWidth="1"/>
    <col min="50" max="50" width="20.9272727272727" customWidth="1"/>
    <col min="51" max="51" width="6.33636363636364" customWidth="1"/>
    <col min="52" max="52" width="11.4636363636364" customWidth="1"/>
    <col min="53" max="53" width="6.33636363636364" customWidth="1"/>
    <col min="54" max="54" width="12.6" customWidth="1"/>
    <col min="55" max="55" width="6.33636363636364" customWidth="1"/>
    <col min="56" max="56" width="22.0636363636364" customWidth="1"/>
    <col min="57" max="57" width="6.33636363636364" customWidth="1"/>
    <col min="58" max="59" width="10.4636363636364" customWidth="1"/>
  </cols>
  <sheetData>
    <row r="1" ht="16.5" spans="1:60">
      <c r="A1" s="3" t="s">
        <v>0</v>
      </c>
      <c r="B1" s="3" t="s">
        <v>1</v>
      </c>
      <c r="C1" s="3" t="s">
        <v>2</v>
      </c>
      <c r="D1" s="4" t="s">
        <v>3</v>
      </c>
      <c r="E1" s="4"/>
      <c r="F1" s="4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 t="s">
        <v>462</v>
      </c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 t="s">
        <v>7</v>
      </c>
      <c r="AY1" s="4"/>
      <c r="AZ1" s="4"/>
      <c r="BA1" s="4"/>
      <c r="BB1" s="4"/>
      <c r="BC1" s="4"/>
      <c r="BD1" s="4" t="s">
        <v>8</v>
      </c>
      <c r="BE1" s="37"/>
      <c r="BF1" s="4" t="s">
        <v>9</v>
      </c>
      <c r="BG1" s="4"/>
      <c r="BH1" s="4" t="s">
        <v>10</v>
      </c>
    </row>
    <row r="2" ht="16.5" spans="1:60">
      <c r="A2" s="3"/>
      <c r="B2" s="3"/>
      <c r="C2" s="3"/>
      <c r="D2" s="4" t="s">
        <v>11</v>
      </c>
      <c r="E2" s="4" t="s">
        <v>12</v>
      </c>
      <c r="F2" s="4" t="s">
        <v>11</v>
      </c>
      <c r="G2" s="4" t="s">
        <v>12</v>
      </c>
      <c r="H2" s="4" t="s">
        <v>11</v>
      </c>
      <c r="I2" s="4" t="s">
        <v>12</v>
      </c>
      <c r="J2" s="4" t="s">
        <v>11</v>
      </c>
      <c r="K2" s="4" t="s">
        <v>12</v>
      </c>
      <c r="L2" s="4" t="s">
        <v>11</v>
      </c>
      <c r="M2" s="4" t="s">
        <v>12</v>
      </c>
      <c r="N2" s="4" t="s">
        <v>11</v>
      </c>
      <c r="O2" s="4" t="s">
        <v>12</v>
      </c>
      <c r="P2" s="4" t="s">
        <v>11</v>
      </c>
      <c r="Q2" s="4" t="s">
        <v>12</v>
      </c>
      <c r="R2" s="4" t="s">
        <v>11</v>
      </c>
      <c r="S2" s="4" t="s">
        <v>12</v>
      </c>
      <c r="T2" s="4" t="s">
        <v>11</v>
      </c>
      <c r="U2" s="4" t="s">
        <v>12</v>
      </c>
      <c r="V2" s="4" t="s">
        <v>11</v>
      </c>
      <c r="W2" s="4" t="s">
        <v>12</v>
      </c>
      <c r="X2" s="4" t="s">
        <v>11</v>
      </c>
      <c r="Y2" s="4" t="s">
        <v>12</v>
      </c>
      <c r="Z2" s="4" t="s">
        <v>11</v>
      </c>
      <c r="AA2" s="4" t="s">
        <v>12</v>
      </c>
      <c r="AB2" s="4" t="s">
        <v>11</v>
      </c>
      <c r="AC2" s="4" t="s">
        <v>12</v>
      </c>
      <c r="AD2" s="4" t="s">
        <v>11</v>
      </c>
      <c r="AE2" s="4" t="s">
        <v>12</v>
      </c>
      <c r="AF2" s="4" t="s">
        <v>11</v>
      </c>
      <c r="AG2" s="4" t="s">
        <v>12</v>
      </c>
      <c r="AH2" s="4" t="s">
        <v>11</v>
      </c>
      <c r="AI2" s="4" t="s">
        <v>12</v>
      </c>
      <c r="AJ2" s="4" t="s">
        <v>11</v>
      </c>
      <c r="AK2" s="4" t="s">
        <v>12</v>
      </c>
      <c r="AL2" s="4" t="s">
        <v>11</v>
      </c>
      <c r="AM2" s="4" t="s">
        <v>12</v>
      </c>
      <c r="AN2" s="4" t="s">
        <v>11</v>
      </c>
      <c r="AO2" s="4" t="s">
        <v>12</v>
      </c>
      <c r="AP2" s="4" t="s">
        <v>11</v>
      </c>
      <c r="AQ2" s="4" t="s">
        <v>12</v>
      </c>
      <c r="AR2" s="4" t="s">
        <v>11</v>
      </c>
      <c r="AS2" s="4" t="s">
        <v>12</v>
      </c>
      <c r="AT2" s="4" t="s">
        <v>11</v>
      </c>
      <c r="AU2" s="4" t="s">
        <v>12</v>
      </c>
      <c r="AV2" s="4" t="s">
        <v>11</v>
      </c>
      <c r="AW2" s="4" t="s">
        <v>12</v>
      </c>
      <c r="AX2" s="4" t="s">
        <v>11</v>
      </c>
      <c r="AY2" s="4" t="s">
        <v>12</v>
      </c>
      <c r="AZ2" s="4" t="s">
        <v>11</v>
      </c>
      <c r="BA2" s="4" t="s">
        <v>12</v>
      </c>
      <c r="BB2" s="4" t="s">
        <v>11</v>
      </c>
      <c r="BC2" s="4" t="s">
        <v>12</v>
      </c>
      <c r="BD2" s="4" t="s">
        <v>8</v>
      </c>
      <c r="BE2" s="37" t="s">
        <v>12</v>
      </c>
      <c r="BF2" s="4" t="s">
        <v>264</v>
      </c>
      <c r="BG2" s="4" t="s">
        <v>265</v>
      </c>
      <c r="BH2" s="4"/>
    </row>
    <row r="3" spans="1:60">
      <c r="A3" s="5" t="s">
        <v>482</v>
      </c>
      <c r="B3" s="6"/>
      <c r="C3" s="7"/>
      <c r="D3" s="6"/>
      <c r="E3" s="8"/>
      <c r="F3" s="9"/>
      <c r="G3" s="10"/>
      <c r="H3" s="9"/>
      <c r="I3" s="9"/>
      <c r="J3" s="34"/>
      <c r="K3" s="9"/>
      <c r="L3" s="34"/>
      <c r="M3" s="9"/>
      <c r="N3" s="8"/>
      <c r="O3" s="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35"/>
      <c r="AC3" s="9"/>
      <c r="AD3" s="6"/>
      <c r="AE3" s="6"/>
      <c r="AF3" s="9"/>
      <c r="AG3" s="5"/>
      <c r="AH3" s="9"/>
      <c r="AI3" s="9"/>
      <c r="AJ3" s="9"/>
      <c r="AK3" s="9"/>
      <c r="AL3" s="9"/>
      <c r="AM3" s="9"/>
      <c r="AN3" s="9"/>
      <c r="AO3" s="9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38"/>
      <c r="BF3" s="6">
        <v>0</v>
      </c>
      <c r="BG3" s="6">
        <f t="shared" ref="BG3:BG15" si="0">AM3+AK3+AG3+AE3+AC3+AI3+AO3+AQ3+AS3+AU3</f>
        <v>0</v>
      </c>
      <c r="BH3" s="6">
        <f t="shared" ref="BH3:BH15" si="1">BF3*5+BG3*2.5</f>
        <v>0</v>
      </c>
    </row>
    <row r="4" spans="1:60">
      <c r="A4" s="5"/>
      <c r="B4" s="8"/>
      <c r="C4" s="7"/>
      <c r="D4" s="9"/>
      <c r="E4" s="9"/>
      <c r="F4" s="9"/>
      <c r="G4" s="9"/>
      <c r="H4" s="9"/>
      <c r="I4" s="9"/>
      <c r="J4" s="34"/>
      <c r="K4" s="9"/>
      <c r="L4" s="34"/>
      <c r="M4" s="9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9"/>
      <c r="AG4" s="5"/>
      <c r="AH4" s="9"/>
      <c r="AI4" s="9"/>
      <c r="AJ4" s="9"/>
      <c r="AK4" s="9"/>
      <c r="AL4" s="9"/>
      <c r="AM4" s="9"/>
      <c r="AN4" s="9"/>
      <c r="AO4" s="9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38"/>
      <c r="BF4" s="6">
        <f t="shared" ref="BF4:BF15" si="2">AA4+Y4+W4+U4+S4+Q4+O4+M4+K4+I4+G4</f>
        <v>0</v>
      </c>
      <c r="BG4" s="6">
        <f t="shared" si="0"/>
        <v>0</v>
      </c>
      <c r="BH4" s="6">
        <f t="shared" si="1"/>
        <v>0</v>
      </c>
    </row>
    <row r="5" spans="1:60">
      <c r="A5" s="5"/>
      <c r="B5" s="8"/>
      <c r="C5" s="7"/>
      <c r="D5" s="9"/>
      <c r="E5" s="9"/>
      <c r="F5" s="9"/>
      <c r="G5" s="9"/>
      <c r="H5" s="9"/>
      <c r="I5" s="9"/>
      <c r="J5" s="34"/>
      <c r="K5" s="9"/>
      <c r="L5" s="34"/>
      <c r="M5" s="9"/>
      <c r="N5" s="8"/>
      <c r="O5" s="8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5"/>
      <c r="AH5" s="9"/>
      <c r="AI5" s="9"/>
      <c r="AJ5" s="9"/>
      <c r="AK5" s="9"/>
      <c r="AL5" s="9"/>
      <c r="AM5" s="9"/>
      <c r="AN5" s="9"/>
      <c r="AO5" s="9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38"/>
      <c r="BF5" s="6">
        <f t="shared" si="2"/>
        <v>0</v>
      </c>
      <c r="BG5" s="6">
        <f t="shared" si="0"/>
        <v>0</v>
      </c>
      <c r="BH5" s="6">
        <f t="shared" si="1"/>
        <v>0</v>
      </c>
    </row>
    <row r="6" spans="1:60">
      <c r="A6" s="5"/>
      <c r="B6" s="6"/>
      <c r="C6" s="9"/>
      <c r="D6" s="6"/>
      <c r="E6" s="9"/>
      <c r="F6" s="9"/>
      <c r="G6" s="9"/>
      <c r="H6" s="9"/>
      <c r="I6" s="9"/>
      <c r="J6" s="9"/>
      <c r="K6" s="9"/>
      <c r="L6" s="9"/>
      <c r="M6" s="9"/>
      <c r="N6" s="6"/>
      <c r="O6" s="6"/>
      <c r="P6" s="6"/>
      <c r="Q6" s="6"/>
      <c r="R6" s="8"/>
      <c r="S6" s="8"/>
      <c r="T6" s="8"/>
      <c r="U6" s="8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9"/>
      <c r="AH6" s="9"/>
      <c r="AI6" s="9"/>
      <c r="AJ6" s="9"/>
      <c r="AK6" s="9"/>
      <c r="AL6" s="9"/>
      <c r="AM6" s="9"/>
      <c r="AN6" s="9"/>
      <c r="AO6" s="9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38"/>
      <c r="BF6" s="6">
        <f t="shared" si="2"/>
        <v>0</v>
      </c>
      <c r="BG6" s="6">
        <f t="shared" si="0"/>
        <v>0</v>
      </c>
      <c r="BH6" s="6">
        <f t="shared" si="1"/>
        <v>0</v>
      </c>
    </row>
    <row r="7" spans="1:60">
      <c r="A7" s="5"/>
      <c r="B7" s="6"/>
      <c r="C7" s="9"/>
      <c r="D7" s="6"/>
      <c r="E7" s="9"/>
      <c r="F7" s="9"/>
      <c r="G7" s="9"/>
      <c r="H7" s="9"/>
      <c r="I7" s="9"/>
      <c r="J7" s="9"/>
      <c r="K7" s="9"/>
      <c r="L7" s="9"/>
      <c r="M7" s="9"/>
      <c r="N7" s="6"/>
      <c r="O7" s="6"/>
      <c r="P7" s="6"/>
      <c r="Q7" s="6"/>
      <c r="R7" s="8"/>
      <c r="S7" s="8"/>
      <c r="T7" s="8"/>
      <c r="U7" s="8"/>
      <c r="V7" s="6"/>
      <c r="W7" s="6"/>
      <c r="X7" s="6"/>
      <c r="Y7" s="6"/>
      <c r="Z7" s="6"/>
      <c r="AA7" s="6"/>
      <c r="AB7" s="6"/>
      <c r="AC7" s="6"/>
      <c r="AD7" s="6"/>
      <c r="AE7" s="6"/>
      <c r="AF7" s="9"/>
      <c r="AG7" s="9"/>
      <c r="AH7" s="9"/>
      <c r="AI7" s="9"/>
      <c r="AJ7" s="9"/>
      <c r="AK7" s="9"/>
      <c r="AL7" s="9"/>
      <c r="AM7" s="9"/>
      <c r="AN7" s="9"/>
      <c r="AO7" s="9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38"/>
      <c r="BF7" s="6">
        <f t="shared" si="2"/>
        <v>0</v>
      </c>
      <c r="BG7" s="6">
        <f t="shared" si="0"/>
        <v>0</v>
      </c>
      <c r="BH7" s="6">
        <f t="shared" si="1"/>
        <v>0</v>
      </c>
    </row>
    <row r="8" spans="1:60">
      <c r="A8" s="5"/>
      <c r="B8" s="6"/>
      <c r="C8" s="9"/>
      <c r="D8" s="6"/>
      <c r="E8" s="9"/>
      <c r="F8" s="9"/>
      <c r="G8" s="9"/>
      <c r="H8" s="9"/>
      <c r="I8" s="9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9"/>
      <c r="AG8" s="9"/>
      <c r="AH8" s="9"/>
      <c r="AI8" s="9"/>
      <c r="AJ8" s="9"/>
      <c r="AK8" s="9"/>
      <c r="AL8" s="9"/>
      <c r="AM8" s="9"/>
      <c r="AN8" s="9"/>
      <c r="AO8" s="9"/>
      <c r="AP8" s="6"/>
      <c r="AQ8" s="6"/>
      <c r="AR8" s="6"/>
      <c r="AS8" s="6"/>
      <c r="AT8" s="6"/>
      <c r="AU8" s="6"/>
      <c r="AV8" s="6"/>
      <c r="AW8" s="6"/>
      <c r="AX8" s="17"/>
      <c r="AY8" s="6"/>
      <c r="AZ8" s="6"/>
      <c r="BA8" s="6"/>
      <c r="BB8" s="6"/>
      <c r="BC8" s="6"/>
      <c r="BD8" s="6"/>
      <c r="BE8" s="38"/>
      <c r="BF8" s="6">
        <f t="shared" si="2"/>
        <v>0</v>
      </c>
      <c r="BG8" s="6">
        <f t="shared" si="0"/>
        <v>0</v>
      </c>
      <c r="BH8" s="6">
        <f t="shared" si="1"/>
        <v>0</v>
      </c>
    </row>
    <row r="9" spans="1:60">
      <c r="A9" s="5"/>
      <c r="B9" s="6"/>
      <c r="C9" s="9"/>
      <c r="D9" s="6"/>
      <c r="E9" s="9"/>
      <c r="F9" s="9"/>
      <c r="G9" s="9"/>
      <c r="H9" s="9"/>
      <c r="I9" s="9"/>
      <c r="J9" s="9"/>
      <c r="K9" s="9"/>
      <c r="L9" s="9"/>
      <c r="M9" s="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38"/>
      <c r="BF9" s="6">
        <f t="shared" si="2"/>
        <v>0</v>
      </c>
      <c r="BG9" s="6">
        <f t="shared" si="0"/>
        <v>0</v>
      </c>
      <c r="BH9" s="6">
        <f t="shared" si="1"/>
        <v>0</v>
      </c>
    </row>
    <row r="10" spans="1:60">
      <c r="A10" s="5"/>
      <c r="B10" s="6"/>
      <c r="C10" s="9"/>
      <c r="D10" s="6"/>
      <c r="E10" s="9"/>
      <c r="F10" s="9"/>
      <c r="G10" s="9"/>
      <c r="H10" s="9"/>
      <c r="I10" s="9"/>
      <c r="J10" s="9"/>
      <c r="K10" s="9"/>
      <c r="L10" s="9"/>
      <c r="M10" s="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38"/>
      <c r="BF10" s="6">
        <f t="shared" si="2"/>
        <v>0</v>
      </c>
      <c r="BG10" s="6">
        <f t="shared" si="0"/>
        <v>0</v>
      </c>
      <c r="BH10" s="6">
        <f t="shared" si="1"/>
        <v>0</v>
      </c>
    </row>
    <row r="11" spans="1:60">
      <c r="A11" s="5"/>
      <c r="B11" s="6"/>
      <c r="C11" s="9"/>
      <c r="D11" s="6"/>
      <c r="E11" s="9"/>
      <c r="F11" s="9"/>
      <c r="G11" s="9"/>
      <c r="H11" s="9"/>
      <c r="I11" s="9"/>
      <c r="J11" s="9"/>
      <c r="K11" s="9"/>
      <c r="L11" s="9"/>
      <c r="M11" s="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38"/>
      <c r="BF11" s="6">
        <f t="shared" si="2"/>
        <v>0</v>
      </c>
      <c r="BG11" s="6">
        <f t="shared" si="0"/>
        <v>0</v>
      </c>
      <c r="BH11" s="6">
        <f t="shared" si="1"/>
        <v>0</v>
      </c>
    </row>
    <row r="12" spans="1:60">
      <c r="A12" s="5"/>
      <c r="B12" s="6"/>
      <c r="C12" s="9"/>
      <c r="D12" s="6"/>
      <c r="E12" s="9"/>
      <c r="F12" s="9"/>
      <c r="G12" s="9"/>
      <c r="H12" s="9"/>
      <c r="I12" s="9"/>
      <c r="J12" s="9"/>
      <c r="K12" s="9"/>
      <c r="L12" s="9"/>
      <c r="M12" s="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38"/>
      <c r="BF12" s="6">
        <f t="shared" si="2"/>
        <v>0</v>
      </c>
      <c r="BG12" s="6">
        <f t="shared" si="0"/>
        <v>0</v>
      </c>
      <c r="BH12" s="6">
        <f t="shared" si="1"/>
        <v>0</v>
      </c>
    </row>
    <row r="13" spans="1:60">
      <c r="A13" s="5"/>
      <c r="B13" s="6"/>
      <c r="C13" s="9"/>
      <c r="D13" s="6"/>
      <c r="E13" s="9"/>
      <c r="F13" s="9"/>
      <c r="G13" s="9"/>
      <c r="H13" s="9"/>
      <c r="I13" s="9"/>
      <c r="J13" s="9"/>
      <c r="K13" s="9"/>
      <c r="L13" s="9"/>
      <c r="M13" s="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38"/>
      <c r="BF13" s="6">
        <f t="shared" si="2"/>
        <v>0</v>
      </c>
      <c r="BG13" s="6">
        <f t="shared" si="0"/>
        <v>0</v>
      </c>
      <c r="BH13" s="6">
        <f t="shared" si="1"/>
        <v>0</v>
      </c>
    </row>
    <row r="14" spans="1:60">
      <c r="A14" s="5"/>
      <c r="B14" s="6"/>
      <c r="C14" s="9"/>
      <c r="D14" s="6"/>
      <c r="E14" s="9"/>
      <c r="F14" s="9"/>
      <c r="G14" s="9"/>
      <c r="H14" s="9"/>
      <c r="I14" s="9"/>
      <c r="J14" s="9"/>
      <c r="K14" s="9"/>
      <c r="L14" s="9"/>
      <c r="M14" s="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38"/>
      <c r="BF14" s="6">
        <f t="shared" si="2"/>
        <v>0</v>
      </c>
      <c r="BG14" s="6">
        <f t="shared" si="0"/>
        <v>0</v>
      </c>
      <c r="BH14" s="6">
        <f t="shared" si="1"/>
        <v>0</v>
      </c>
    </row>
    <row r="15" spans="1:60">
      <c r="A15" s="11"/>
      <c r="B15" s="12"/>
      <c r="C15" s="13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39"/>
      <c r="BF15" s="6">
        <f t="shared" si="2"/>
        <v>0</v>
      </c>
      <c r="BG15" s="6">
        <f t="shared" si="0"/>
        <v>0</v>
      </c>
      <c r="BH15" s="6">
        <f t="shared" si="1"/>
        <v>0</v>
      </c>
    </row>
    <row r="16" s="1" customFormat="1" spans="1:17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2"/>
      <c r="BG16" s="2"/>
      <c r="BH16" s="2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</row>
    <row r="17" ht="16.5" spans="1:60">
      <c r="A17" s="15" t="s">
        <v>0</v>
      </c>
      <c r="B17" s="15" t="s">
        <v>1</v>
      </c>
      <c r="C17" s="15" t="s">
        <v>2</v>
      </c>
      <c r="D17" s="16" t="s">
        <v>3</v>
      </c>
      <c r="E17" s="16"/>
      <c r="F17" s="16" t="s">
        <v>5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 t="s">
        <v>462</v>
      </c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 t="s">
        <v>7</v>
      </c>
      <c r="AY17" s="16"/>
      <c r="AZ17" s="16"/>
      <c r="BA17" s="16"/>
      <c r="BB17" s="16"/>
      <c r="BC17" s="16"/>
      <c r="BD17" s="16" t="s">
        <v>8</v>
      </c>
      <c r="BE17" s="40"/>
      <c r="BF17" s="4" t="s">
        <v>9</v>
      </c>
      <c r="BG17" s="4"/>
      <c r="BH17" s="4" t="s">
        <v>10</v>
      </c>
    </row>
    <row r="18" ht="16.5" spans="1:60">
      <c r="A18" s="3"/>
      <c r="B18" s="3"/>
      <c r="C18" s="3"/>
      <c r="D18" s="4" t="s">
        <v>11</v>
      </c>
      <c r="E18" s="4" t="s">
        <v>12</v>
      </c>
      <c r="F18" s="4" t="s">
        <v>11</v>
      </c>
      <c r="G18" s="4" t="s">
        <v>12</v>
      </c>
      <c r="H18" s="4" t="s">
        <v>11</v>
      </c>
      <c r="I18" s="4" t="s">
        <v>12</v>
      </c>
      <c r="J18" s="4" t="s">
        <v>11</v>
      </c>
      <c r="K18" s="4" t="s">
        <v>12</v>
      </c>
      <c r="L18" s="4" t="s">
        <v>11</v>
      </c>
      <c r="M18" s="4" t="s">
        <v>12</v>
      </c>
      <c r="N18" s="4" t="s">
        <v>11</v>
      </c>
      <c r="O18" s="4" t="s">
        <v>12</v>
      </c>
      <c r="P18" s="4" t="s">
        <v>11</v>
      </c>
      <c r="Q18" s="4" t="s">
        <v>12</v>
      </c>
      <c r="R18" s="4" t="s">
        <v>11</v>
      </c>
      <c r="S18" s="4" t="s">
        <v>12</v>
      </c>
      <c r="T18" s="4" t="s">
        <v>11</v>
      </c>
      <c r="U18" s="4" t="s">
        <v>12</v>
      </c>
      <c r="V18" s="4" t="s">
        <v>11</v>
      </c>
      <c r="W18" s="4" t="s">
        <v>12</v>
      </c>
      <c r="X18" s="4" t="s">
        <v>11</v>
      </c>
      <c r="Y18" s="4" t="s">
        <v>12</v>
      </c>
      <c r="Z18" s="4" t="s">
        <v>11</v>
      </c>
      <c r="AA18" s="4" t="s">
        <v>12</v>
      </c>
      <c r="AB18" s="4" t="s">
        <v>11</v>
      </c>
      <c r="AC18" s="4" t="s">
        <v>12</v>
      </c>
      <c r="AD18" s="4" t="s">
        <v>11</v>
      </c>
      <c r="AE18" s="4" t="s">
        <v>12</v>
      </c>
      <c r="AF18" s="4" t="s">
        <v>11</v>
      </c>
      <c r="AG18" s="4" t="s">
        <v>12</v>
      </c>
      <c r="AH18" s="4" t="s">
        <v>11</v>
      </c>
      <c r="AI18" s="4" t="s">
        <v>12</v>
      </c>
      <c r="AJ18" s="4" t="s">
        <v>11</v>
      </c>
      <c r="AK18" s="4" t="s">
        <v>12</v>
      </c>
      <c r="AL18" s="4" t="s">
        <v>11</v>
      </c>
      <c r="AM18" s="4" t="s">
        <v>12</v>
      </c>
      <c r="AN18" s="4" t="s">
        <v>11</v>
      </c>
      <c r="AO18" s="4" t="s">
        <v>12</v>
      </c>
      <c r="AP18" s="4" t="s">
        <v>11</v>
      </c>
      <c r="AQ18" s="4" t="s">
        <v>12</v>
      </c>
      <c r="AR18" s="4" t="s">
        <v>11</v>
      </c>
      <c r="AS18" s="4" t="s">
        <v>12</v>
      </c>
      <c r="AT18" s="4" t="s">
        <v>11</v>
      </c>
      <c r="AU18" s="4" t="s">
        <v>12</v>
      </c>
      <c r="AV18" s="4" t="s">
        <v>11</v>
      </c>
      <c r="AW18" s="4" t="s">
        <v>12</v>
      </c>
      <c r="AX18" s="4" t="s">
        <v>11</v>
      </c>
      <c r="AY18" s="4" t="s">
        <v>12</v>
      </c>
      <c r="AZ18" s="4" t="s">
        <v>11</v>
      </c>
      <c r="BA18" s="4" t="s">
        <v>12</v>
      </c>
      <c r="BB18" s="4" t="s">
        <v>11</v>
      </c>
      <c r="BC18" s="4" t="s">
        <v>12</v>
      </c>
      <c r="BD18" s="4" t="s">
        <v>8</v>
      </c>
      <c r="BE18" s="37" t="s">
        <v>12</v>
      </c>
      <c r="BF18" s="4" t="s">
        <v>264</v>
      </c>
      <c r="BG18" s="4" t="s">
        <v>265</v>
      </c>
      <c r="BH18" s="4"/>
    </row>
    <row r="19" spans="1:60">
      <c r="A19" s="6" t="s">
        <v>483</v>
      </c>
      <c r="B19" s="8"/>
      <c r="C19" s="7"/>
      <c r="D19" s="6"/>
      <c r="E19" s="8"/>
      <c r="F19" s="9"/>
      <c r="G19" s="9"/>
      <c r="H19" s="9"/>
      <c r="I19" s="9"/>
      <c r="J19" s="9"/>
      <c r="K19" s="9"/>
      <c r="L19" s="9"/>
      <c r="M19" s="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9"/>
      <c r="AD19" s="6"/>
      <c r="AE19" s="6"/>
      <c r="AF19" s="9"/>
      <c r="AG19" s="9"/>
      <c r="AH19" s="9"/>
      <c r="AI19" s="9"/>
      <c r="AJ19" s="9"/>
      <c r="AK19" s="9"/>
      <c r="AL19" s="9"/>
      <c r="AM19" s="9"/>
      <c r="AN19" s="9"/>
      <c r="AO19" s="6"/>
      <c r="AP19" s="6"/>
      <c r="AQ19" s="6"/>
      <c r="AR19" s="6"/>
      <c r="AS19" s="6"/>
      <c r="AT19" s="6"/>
      <c r="AU19" s="6"/>
      <c r="AV19" s="6"/>
      <c r="AW19" s="6"/>
      <c r="AX19" s="17"/>
      <c r="AY19" s="6"/>
      <c r="AZ19" s="6"/>
      <c r="BA19" s="6"/>
      <c r="BB19" s="6"/>
      <c r="BC19" s="6"/>
      <c r="BD19" s="6"/>
      <c r="BE19" s="38"/>
      <c r="BF19" s="6">
        <f t="shared" ref="BF19:BF35" si="3">AA19+Y19+W19+U19+S19+Q19+O19+M19+K19+I19+G19</f>
        <v>0</v>
      </c>
      <c r="BG19" s="6">
        <f t="shared" ref="BG19:BG35" si="4">AM19+AK19+AG19+AE19+AC19+AI19+AO19+AQ19+AS19+AU19</f>
        <v>0</v>
      </c>
      <c r="BH19" s="6">
        <f t="shared" ref="BH19:BH35" si="5">BF19*5+BG19*2.5</f>
        <v>0</v>
      </c>
    </row>
    <row r="20" spans="1:60">
      <c r="A20" s="6"/>
      <c r="B20" s="8"/>
      <c r="C20" s="7"/>
      <c r="D20" s="6"/>
      <c r="E20" s="9"/>
      <c r="F20" s="9"/>
      <c r="G20" s="9"/>
      <c r="H20" s="9"/>
      <c r="I20" s="9"/>
      <c r="J20" s="9"/>
      <c r="K20" s="9"/>
      <c r="L20" s="9"/>
      <c r="M20" s="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6"/>
      <c r="AP20" s="6"/>
      <c r="AQ20" s="6"/>
      <c r="AR20" s="6"/>
      <c r="AS20" s="6"/>
      <c r="AT20" s="6"/>
      <c r="AU20" s="6"/>
      <c r="AV20" s="6"/>
      <c r="AW20" s="6"/>
      <c r="AX20" s="17"/>
      <c r="AY20" s="6"/>
      <c r="AZ20" s="6"/>
      <c r="BA20" s="6"/>
      <c r="BB20" s="6"/>
      <c r="BC20" s="6"/>
      <c r="BD20" s="6"/>
      <c r="BE20" s="38"/>
      <c r="BF20" s="6">
        <f t="shared" si="3"/>
        <v>0</v>
      </c>
      <c r="BG20" s="6">
        <f t="shared" si="4"/>
        <v>0</v>
      </c>
      <c r="BH20" s="6">
        <f t="shared" si="5"/>
        <v>0</v>
      </c>
    </row>
    <row r="21" spans="1:60">
      <c r="A21" s="6"/>
      <c r="B21" s="8"/>
      <c r="C21" s="7"/>
      <c r="D21" s="6"/>
      <c r="E21" s="9"/>
      <c r="F21" s="9"/>
      <c r="G21" s="9"/>
      <c r="H21" s="9"/>
      <c r="I21" s="9"/>
      <c r="J21" s="9"/>
      <c r="K21" s="9"/>
      <c r="L21" s="9"/>
      <c r="M21" s="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6"/>
      <c r="AP21" s="6"/>
      <c r="AQ21" s="6"/>
      <c r="AR21" s="6"/>
      <c r="AS21" s="6"/>
      <c r="AT21" s="6"/>
      <c r="AU21" s="6"/>
      <c r="AV21" s="6"/>
      <c r="AW21" s="6"/>
      <c r="AX21" s="36"/>
      <c r="AY21" s="6"/>
      <c r="AZ21" s="6"/>
      <c r="BA21" s="6"/>
      <c r="BB21" s="6"/>
      <c r="BC21" s="6"/>
      <c r="BD21" s="6"/>
      <c r="BE21" s="38"/>
      <c r="BF21" s="6">
        <f t="shared" si="3"/>
        <v>0</v>
      </c>
      <c r="BG21" s="6">
        <f t="shared" si="4"/>
        <v>0</v>
      </c>
      <c r="BH21" s="6">
        <f t="shared" si="5"/>
        <v>0</v>
      </c>
    </row>
    <row r="22" spans="1:60">
      <c r="A22" s="6"/>
      <c r="B22" s="8"/>
      <c r="C22" s="7"/>
      <c r="D22" s="6"/>
      <c r="E22" s="9"/>
      <c r="F22" s="9"/>
      <c r="G22" s="9"/>
      <c r="H22" s="9"/>
      <c r="I22" s="9"/>
      <c r="J22" s="9"/>
      <c r="K22" s="9"/>
      <c r="L22" s="9"/>
      <c r="M22" s="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6"/>
      <c r="AP22" s="6"/>
      <c r="AQ22" s="6"/>
      <c r="AR22" s="6"/>
      <c r="AS22" s="6"/>
      <c r="AT22" s="6"/>
      <c r="AU22" s="6"/>
      <c r="AV22" s="6"/>
      <c r="AW22" s="6"/>
      <c r="AX22" s="36"/>
      <c r="AY22" s="6"/>
      <c r="AZ22" s="6"/>
      <c r="BA22" s="6"/>
      <c r="BB22" s="6"/>
      <c r="BC22" s="6"/>
      <c r="BD22" s="6"/>
      <c r="BE22" s="38"/>
      <c r="BF22" s="6">
        <f t="shared" si="3"/>
        <v>0</v>
      </c>
      <c r="BG22" s="6">
        <f t="shared" si="4"/>
        <v>0</v>
      </c>
      <c r="BH22" s="6">
        <f t="shared" si="5"/>
        <v>0</v>
      </c>
    </row>
    <row r="23" spans="1:60">
      <c r="A23" s="6"/>
      <c r="B23" s="8"/>
      <c r="C23" s="7"/>
      <c r="D23" s="6"/>
      <c r="E23" s="9"/>
      <c r="F23" s="9"/>
      <c r="G23" s="9"/>
      <c r="H23" s="9"/>
      <c r="I23" s="9"/>
      <c r="J23" s="9"/>
      <c r="K23" s="9"/>
      <c r="L23" s="9"/>
      <c r="M23" s="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9"/>
      <c r="AC23" s="9"/>
      <c r="AD23" s="9"/>
      <c r="AE23" s="9"/>
      <c r="AF23" s="6"/>
      <c r="AG23" s="6"/>
      <c r="AH23" s="9"/>
      <c r="AI23" s="9"/>
      <c r="AJ23" s="9"/>
      <c r="AK23" s="9"/>
      <c r="AL23" s="9"/>
      <c r="AM23" s="9"/>
      <c r="AN23" s="9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38"/>
      <c r="BF23" s="6">
        <f t="shared" si="3"/>
        <v>0</v>
      </c>
      <c r="BG23" s="6">
        <f t="shared" si="4"/>
        <v>0</v>
      </c>
      <c r="BH23" s="6">
        <f t="shared" si="5"/>
        <v>0</v>
      </c>
    </row>
    <row r="24" spans="1:60">
      <c r="A24" s="6"/>
      <c r="B24" s="6"/>
      <c r="C24" s="17"/>
      <c r="D24" s="6"/>
      <c r="E24" s="9"/>
      <c r="F24" s="9"/>
      <c r="G24" s="9"/>
      <c r="H24" s="9"/>
      <c r="I24" s="9"/>
      <c r="J24" s="9"/>
      <c r="K24" s="9"/>
      <c r="L24" s="9"/>
      <c r="M24" s="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38"/>
      <c r="BF24" s="6">
        <f t="shared" si="3"/>
        <v>0</v>
      </c>
      <c r="BG24" s="6">
        <f t="shared" si="4"/>
        <v>0</v>
      </c>
      <c r="BH24" s="6">
        <f t="shared" si="5"/>
        <v>0</v>
      </c>
    </row>
    <row r="25" spans="1:60">
      <c r="A25" s="6"/>
      <c r="B25" s="6"/>
      <c r="C25" s="17"/>
      <c r="D25" s="6"/>
      <c r="E25" s="9"/>
      <c r="F25" s="9"/>
      <c r="G25" s="9"/>
      <c r="H25" s="9"/>
      <c r="I25" s="9"/>
      <c r="J25" s="9"/>
      <c r="K25" s="9"/>
      <c r="L25" s="9"/>
      <c r="M25" s="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38"/>
      <c r="BF25" s="6">
        <f t="shared" si="3"/>
        <v>0</v>
      </c>
      <c r="BG25" s="6">
        <f t="shared" si="4"/>
        <v>0</v>
      </c>
      <c r="BH25" s="6">
        <f t="shared" si="5"/>
        <v>0</v>
      </c>
    </row>
    <row r="26" spans="1:60">
      <c r="A26" s="6"/>
      <c r="B26" s="6"/>
      <c r="C26" s="17"/>
      <c r="D26" s="6"/>
      <c r="E26" s="9"/>
      <c r="F26" s="9"/>
      <c r="G26" s="9"/>
      <c r="H26" s="9"/>
      <c r="I26" s="9"/>
      <c r="J26" s="9"/>
      <c r="K26" s="9"/>
      <c r="L26" s="9"/>
      <c r="M26" s="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38"/>
      <c r="BF26" s="6">
        <f t="shared" si="3"/>
        <v>0</v>
      </c>
      <c r="BG26" s="6">
        <f t="shared" si="4"/>
        <v>0</v>
      </c>
      <c r="BH26" s="6">
        <f t="shared" si="5"/>
        <v>0</v>
      </c>
    </row>
    <row r="27" spans="1:60">
      <c r="A27" s="6"/>
      <c r="B27" s="6"/>
      <c r="C27" s="17"/>
      <c r="D27" s="6"/>
      <c r="E27" s="9"/>
      <c r="F27" s="9"/>
      <c r="G27" s="9"/>
      <c r="H27" s="9"/>
      <c r="I27" s="9"/>
      <c r="J27" s="9"/>
      <c r="K27" s="9"/>
      <c r="L27" s="9"/>
      <c r="M27" s="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38"/>
      <c r="BF27" s="6">
        <f t="shared" si="3"/>
        <v>0</v>
      </c>
      <c r="BG27" s="6">
        <f t="shared" si="4"/>
        <v>0</v>
      </c>
      <c r="BH27" s="6">
        <f t="shared" si="5"/>
        <v>0</v>
      </c>
    </row>
    <row r="28" spans="1:60">
      <c r="A28" s="6"/>
      <c r="B28" s="6"/>
      <c r="C28" s="17"/>
      <c r="D28" s="6"/>
      <c r="E28" s="9"/>
      <c r="F28" s="9"/>
      <c r="G28" s="9"/>
      <c r="H28" s="9"/>
      <c r="I28" s="9"/>
      <c r="J28" s="9"/>
      <c r="K28" s="9"/>
      <c r="L28" s="9"/>
      <c r="M28" s="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38"/>
      <c r="BF28" s="6">
        <f t="shared" si="3"/>
        <v>0</v>
      </c>
      <c r="BG28" s="6">
        <f t="shared" si="4"/>
        <v>0</v>
      </c>
      <c r="BH28" s="6">
        <f t="shared" si="5"/>
        <v>0</v>
      </c>
    </row>
    <row r="29" spans="1:60">
      <c r="A29" s="6"/>
      <c r="B29" s="6"/>
      <c r="C29" s="17"/>
      <c r="D29" s="6"/>
      <c r="E29" s="9"/>
      <c r="F29" s="9"/>
      <c r="G29" s="9"/>
      <c r="H29" s="9"/>
      <c r="I29" s="9"/>
      <c r="J29" s="9"/>
      <c r="K29" s="9"/>
      <c r="L29" s="9"/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38"/>
      <c r="BF29" s="6">
        <f t="shared" si="3"/>
        <v>0</v>
      </c>
      <c r="BG29" s="6">
        <f t="shared" si="4"/>
        <v>0</v>
      </c>
      <c r="BH29" s="6">
        <f t="shared" si="5"/>
        <v>0</v>
      </c>
    </row>
    <row r="30" spans="1:60">
      <c r="A30" s="6"/>
      <c r="B30" s="6"/>
      <c r="C30" s="17"/>
      <c r="D30" s="6"/>
      <c r="E30" s="9"/>
      <c r="F30" s="9"/>
      <c r="G30" s="9"/>
      <c r="H30" s="9"/>
      <c r="I30" s="9"/>
      <c r="J30" s="9"/>
      <c r="K30" s="9"/>
      <c r="L30" s="9"/>
      <c r="M30" s="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38"/>
      <c r="BF30" s="6">
        <f t="shared" si="3"/>
        <v>0</v>
      </c>
      <c r="BG30" s="6">
        <f t="shared" si="4"/>
        <v>0</v>
      </c>
      <c r="BH30" s="6">
        <f t="shared" si="5"/>
        <v>0</v>
      </c>
    </row>
    <row r="31" spans="1:60">
      <c r="A31" s="6"/>
      <c r="B31" s="6"/>
      <c r="C31" s="17"/>
      <c r="D31" s="6"/>
      <c r="E31" s="9"/>
      <c r="F31" s="9"/>
      <c r="G31" s="9"/>
      <c r="H31" s="9"/>
      <c r="I31" s="9"/>
      <c r="J31" s="9"/>
      <c r="K31" s="9"/>
      <c r="L31" s="9"/>
      <c r="M31" s="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38"/>
      <c r="BF31" s="6">
        <f t="shared" si="3"/>
        <v>0</v>
      </c>
      <c r="BG31" s="6">
        <f t="shared" si="4"/>
        <v>0</v>
      </c>
      <c r="BH31" s="6">
        <f t="shared" si="5"/>
        <v>0</v>
      </c>
    </row>
    <row r="32" spans="1:60">
      <c r="A32" s="6"/>
      <c r="B32" s="6"/>
      <c r="C32" s="17"/>
      <c r="D32" s="6"/>
      <c r="E32" s="9"/>
      <c r="F32" s="9"/>
      <c r="G32" s="9"/>
      <c r="H32" s="9"/>
      <c r="I32" s="9"/>
      <c r="J32" s="9"/>
      <c r="K32" s="9"/>
      <c r="L32" s="9"/>
      <c r="M32" s="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38"/>
      <c r="BF32" s="6">
        <f t="shared" si="3"/>
        <v>0</v>
      </c>
      <c r="BG32" s="6">
        <f t="shared" si="4"/>
        <v>0</v>
      </c>
      <c r="BH32" s="6">
        <f t="shared" si="5"/>
        <v>0</v>
      </c>
    </row>
    <row r="33" spans="1:60">
      <c r="A33" s="6"/>
      <c r="B33" s="6"/>
      <c r="C33" s="17"/>
      <c r="D33" s="6"/>
      <c r="E33" s="9"/>
      <c r="F33" s="9"/>
      <c r="G33" s="9"/>
      <c r="H33" s="9"/>
      <c r="I33" s="9"/>
      <c r="J33" s="9"/>
      <c r="K33" s="9"/>
      <c r="L33" s="9"/>
      <c r="M33" s="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38"/>
      <c r="BF33" s="6">
        <f t="shared" si="3"/>
        <v>0</v>
      </c>
      <c r="BG33" s="6">
        <f t="shared" si="4"/>
        <v>0</v>
      </c>
      <c r="BH33" s="6">
        <f t="shared" si="5"/>
        <v>0</v>
      </c>
    </row>
    <row r="34" spans="1:60">
      <c r="A34" s="6"/>
      <c r="B34" s="6"/>
      <c r="C34" s="17"/>
      <c r="D34" s="6"/>
      <c r="E34" s="9"/>
      <c r="F34" s="9"/>
      <c r="G34" s="9"/>
      <c r="H34" s="9"/>
      <c r="I34" s="9"/>
      <c r="J34" s="9"/>
      <c r="K34" s="9"/>
      <c r="L34" s="9"/>
      <c r="M34" s="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38"/>
      <c r="BF34" s="6">
        <f t="shared" si="3"/>
        <v>0</v>
      </c>
      <c r="BG34" s="6">
        <f t="shared" si="4"/>
        <v>0</v>
      </c>
      <c r="BH34" s="6">
        <f t="shared" si="5"/>
        <v>0</v>
      </c>
    </row>
    <row r="35" spans="1:60">
      <c r="A35" s="12"/>
      <c r="B35" s="12"/>
      <c r="C35" s="18"/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39"/>
      <c r="BF35" s="6">
        <f t="shared" si="3"/>
        <v>0</v>
      </c>
      <c r="BG35" s="6">
        <f t="shared" si="4"/>
        <v>0</v>
      </c>
      <c r="BH35" s="6">
        <f t="shared" si="5"/>
        <v>0</v>
      </c>
    </row>
    <row r="36" s="1" customFormat="1" spans="1:175">
      <c r="A36" s="14"/>
      <c r="B36" s="14"/>
      <c r="C36" s="19"/>
      <c r="D36" s="14"/>
      <c r="E36" s="20"/>
      <c r="F36" s="20"/>
      <c r="G36" s="20"/>
      <c r="H36" s="20"/>
      <c r="I36" s="20"/>
      <c r="J36" s="20"/>
      <c r="K36" s="20"/>
      <c r="L36" s="20"/>
      <c r="M36" s="20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2"/>
      <c r="BG36" s="2"/>
      <c r="BH36" s="2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</row>
    <row r="37" ht="16.5" spans="1:60">
      <c r="A37" s="15" t="s">
        <v>0</v>
      </c>
      <c r="B37" s="15" t="s">
        <v>1</v>
      </c>
      <c r="C37" s="15" t="s">
        <v>2</v>
      </c>
      <c r="D37" s="16" t="s">
        <v>3</v>
      </c>
      <c r="E37" s="16"/>
      <c r="F37" s="16" t="s">
        <v>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 t="s">
        <v>462</v>
      </c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 t="s">
        <v>7</v>
      </c>
      <c r="AY37" s="16"/>
      <c r="AZ37" s="16"/>
      <c r="BA37" s="16"/>
      <c r="BB37" s="16"/>
      <c r="BC37" s="16"/>
      <c r="BD37" s="16" t="s">
        <v>8</v>
      </c>
      <c r="BE37" s="40"/>
      <c r="BF37" s="4" t="s">
        <v>9</v>
      </c>
      <c r="BG37" s="4"/>
      <c r="BH37" s="4" t="s">
        <v>10</v>
      </c>
    </row>
    <row r="38" ht="16.5" spans="1:60">
      <c r="A38" s="3"/>
      <c r="B38" s="3"/>
      <c r="C38" s="3"/>
      <c r="D38" s="4" t="s">
        <v>11</v>
      </c>
      <c r="E38" s="4" t="s">
        <v>12</v>
      </c>
      <c r="F38" s="4" t="s">
        <v>11</v>
      </c>
      <c r="G38" s="4" t="s">
        <v>12</v>
      </c>
      <c r="H38" s="4" t="s">
        <v>11</v>
      </c>
      <c r="I38" s="4" t="s">
        <v>12</v>
      </c>
      <c r="J38" s="4" t="s">
        <v>11</v>
      </c>
      <c r="K38" s="4" t="s">
        <v>12</v>
      </c>
      <c r="L38" s="4" t="s">
        <v>11</v>
      </c>
      <c r="M38" s="4" t="s">
        <v>12</v>
      </c>
      <c r="N38" s="4" t="s">
        <v>11</v>
      </c>
      <c r="O38" s="4" t="s">
        <v>12</v>
      </c>
      <c r="P38" s="4" t="s">
        <v>11</v>
      </c>
      <c r="Q38" s="4" t="s">
        <v>12</v>
      </c>
      <c r="R38" s="4" t="s">
        <v>11</v>
      </c>
      <c r="S38" s="4" t="s">
        <v>12</v>
      </c>
      <c r="T38" s="4" t="s">
        <v>11</v>
      </c>
      <c r="U38" s="4" t="s">
        <v>12</v>
      </c>
      <c r="V38" s="4" t="s">
        <v>11</v>
      </c>
      <c r="W38" s="4" t="s">
        <v>12</v>
      </c>
      <c r="X38" s="4" t="s">
        <v>11</v>
      </c>
      <c r="Y38" s="4" t="s">
        <v>12</v>
      </c>
      <c r="Z38" s="4" t="s">
        <v>11</v>
      </c>
      <c r="AA38" s="4" t="s">
        <v>12</v>
      </c>
      <c r="AB38" s="4" t="s">
        <v>11</v>
      </c>
      <c r="AC38" s="4" t="s">
        <v>12</v>
      </c>
      <c r="AD38" s="4" t="s">
        <v>11</v>
      </c>
      <c r="AE38" s="4" t="s">
        <v>12</v>
      </c>
      <c r="AF38" s="4" t="s">
        <v>11</v>
      </c>
      <c r="AG38" s="4" t="s">
        <v>12</v>
      </c>
      <c r="AH38" s="4" t="s">
        <v>11</v>
      </c>
      <c r="AI38" s="4" t="s">
        <v>12</v>
      </c>
      <c r="AJ38" s="4" t="s">
        <v>11</v>
      </c>
      <c r="AK38" s="4" t="s">
        <v>12</v>
      </c>
      <c r="AL38" s="4" t="s">
        <v>11</v>
      </c>
      <c r="AM38" s="4" t="s">
        <v>12</v>
      </c>
      <c r="AN38" s="4" t="s">
        <v>11</v>
      </c>
      <c r="AO38" s="4" t="s">
        <v>12</v>
      </c>
      <c r="AP38" s="4" t="s">
        <v>11</v>
      </c>
      <c r="AQ38" s="4" t="s">
        <v>12</v>
      </c>
      <c r="AR38" s="4" t="s">
        <v>11</v>
      </c>
      <c r="AS38" s="4" t="s">
        <v>12</v>
      </c>
      <c r="AT38" s="4" t="s">
        <v>11</v>
      </c>
      <c r="AU38" s="4" t="s">
        <v>12</v>
      </c>
      <c r="AV38" s="4" t="s">
        <v>11</v>
      </c>
      <c r="AW38" s="4" t="s">
        <v>12</v>
      </c>
      <c r="AX38" s="4" t="s">
        <v>11</v>
      </c>
      <c r="AY38" s="4" t="s">
        <v>12</v>
      </c>
      <c r="AZ38" s="4" t="s">
        <v>11</v>
      </c>
      <c r="BA38" s="4" t="s">
        <v>12</v>
      </c>
      <c r="BB38" s="4" t="s">
        <v>11</v>
      </c>
      <c r="BC38" s="4" t="s">
        <v>12</v>
      </c>
      <c r="BD38" s="4" t="s">
        <v>8</v>
      </c>
      <c r="BE38" s="37" t="s">
        <v>12</v>
      </c>
      <c r="BF38" s="4" t="s">
        <v>264</v>
      </c>
      <c r="BG38" s="4" t="s">
        <v>265</v>
      </c>
      <c r="BH38" s="4"/>
    </row>
    <row r="39" spans="1:60">
      <c r="A39" s="9" t="s">
        <v>484</v>
      </c>
      <c r="B39" s="8"/>
      <c r="C39" s="7"/>
      <c r="D39" s="6"/>
      <c r="E39" s="8"/>
      <c r="F39" s="9"/>
      <c r="G39" s="9"/>
      <c r="H39" s="9"/>
      <c r="I39" s="9"/>
      <c r="J39" s="9"/>
      <c r="K39" s="9"/>
      <c r="L39" s="9"/>
      <c r="M39" s="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35"/>
      <c r="AC39" s="35"/>
      <c r="AD39" s="35"/>
      <c r="AE39" s="35"/>
      <c r="AF39" s="6"/>
      <c r="AG39" s="6"/>
      <c r="AH39" s="9"/>
      <c r="AI39" s="9"/>
      <c r="AJ39" s="9"/>
      <c r="AK39" s="9"/>
      <c r="AL39" s="9"/>
      <c r="AM39" s="9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38"/>
      <c r="BF39" s="6">
        <f t="shared" ref="BF39:BF44" si="6">AA39+Y39+W39+U39+S39+Q39+O39+M39+K39+I39+G39</f>
        <v>0</v>
      </c>
      <c r="BG39" s="6">
        <f t="shared" ref="BG39:BG44" si="7">AM39+AK39+AG39+AE39+AC39+AI39+AO39+AQ39+AS39+AU39</f>
        <v>0</v>
      </c>
      <c r="BH39" s="6">
        <f t="shared" ref="BH39:BH44" si="8">BF39*5+BG39*2.5</f>
        <v>0</v>
      </c>
    </row>
    <row r="40" spans="1:60">
      <c r="A40" s="9"/>
      <c r="B40" s="8"/>
      <c r="C40" s="7"/>
      <c r="D40" s="9"/>
      <c r="E40" s="9"/>
      <c r="F40" s="9"/>
      <c r="G40" s="9"/>
      <c r="H40" s="9"/>
      <c r="I40" s="9"/>
      <c r="J40" s="9"/>
      <c r="K40" s="9"/>
      <c r="L40" s="9"/>
      <c r="M40" s="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38"/>
      <c r="BF40" s="6">
        <f t="shared" si="6"/>
        <v>0</v>
      </c>
      <c r="BG40" s="6">
        <f t="shared" si="7"/>
        <v>0</v>
      </c>
      <c r="BH40" s="6">
        <f t="shared" si="8"/>
        <v>0</v>
      </c>
    </row>
    <row r="41" spans="1:60">
      <c r="A41" s="9"/>
      <c r="B41" s="8"/>
      <c r="C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38"/>
      <c r="BF41" s="6">
        <f t="shared" si="6"/>
        <v>0</v>
      </c>
      <c r="BG41" s="6">
        <f t="shared" si="7"/>
        <v>0</v>
      </c>
      <c r="BH41" s="6">
        <f t="shared" si="8"/>
        <v>0</v>
      </c>
    </row>
    <row r="42" spans="1:60">
      <c r="A42" s="9"/>
      <c r="B42" s="8"/>
      <c r="C42" s="7"/>
      <c r="D42" s="9"/>
      <c r="E42" s="9"/>
      <c r="F42" s="9"/>
      <c r="G42" s="9"/>
      <c r="H42" s="9"/>
      <c r="I42" s="9"/>
      <c r="J42" s="9"/>
      <c r="K42" s="9"/>
      <c r="L42" s="9"/>
      <c r="M42" s="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38"/>
      <c r="BF42" s="6">
        <f t="shared" si="6"/>
        <v>0</v>
      </c>
      <c r="BG42" s="6">
        <f t="shared" si="7"/>
        <v>0</v>
      </c>
      <c r="BH42" s="6">
        <f t="shared" si="8"/>
        <v>0</v>
      </c>
    </row>
    <row r="43" spans="1:60">
      <c r="A43" s="9"/>
      <c r="B43" s="6"/>
      <c r="C43" s="17"/>
      <c r="D43" s="9"/>
      <c r="E43" s="9"/>
      <c r="F43" s="9"/>
      <c r="G43" s="9"/>
      <c r="H43" s="9"/>
      <c r="I43" s="9"/>
      <c r="J43" s="9"/>
      <c r="K43" s="9"/>
      <c r="L43" s="9"/>
      <c r="M43" s="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38"/>
      <c r="BF43" s="6">
        <f t="shared" si="6"/>
        <v>0</v>
      </c>
      <c r="BG43" s="6">
        <f t="shared" si="7"/>
        <v>0</v>
      </c>
      <c r="BH43" s="6">
        <f t="shared" si="8"/>
        <v>0</v>
      </c>
    </row>
    <row r="44" spans="1:60">
      <c r="A44" s="13"/>
      <c r="B44" s="12"/>
      <c r="C44" s="18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39"/>
      <c r="BF44" s="6">
        <f t="shared" si="6"/>
        <v>0</v>
      </c>
      <c r="BG44" s="6">
        <f t="shared" si="7"/>
        <v>0</v>
      </c>
      <c r="BH44" s="6">
        <f t="shared" si="8"/>
        <v>0</v>
      </c>
    </row>
    <row r="45" s="1" customFormat="1" spans="1:175">
      <c r="A45" s="20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2"/>
      <c r="BG45" s="2"/>
      <c r="BH45" s="2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</row>
    <row r="46" ht="16.5" spans="1:60">
      <c r="A46" s="15" t="s">
        <v>0</v>
      </c>
      <c r="B46" s="15" t="s">
        <v>1</v>
      </c>
      <c r="C46" s="15" t="s">
        <v>2</v>
      </c>
      <c r="D46" s="16" t="s">
        <v>3</v>
      </c>
      <c r="E46" s="16"/>
      <c r="F46" s="16" t="s">
        <v>5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 t="s">
        <v>462</v>
      </c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 t="s">
        <v>7</v>
      </c>
      <c r="AY46" s="16"/>
      <c r="AZ46" s="16"/>
      <c r="BA46" s="16"/>
      <c r="BB46" s="16"/>
      <c r="BC46" s="16"/>
      <c r="BD46" s="16" t="s">
        <v>8</v>
      </c>
      <c r="BE46" s="40"/>
      <c r="BF46" s="4" t="s">
        <v>9</v>
      </c>
      <c r="BG46" s="4"/>
      <c r="BH46" s="4" t="s">
        <v>10</v>
      </c>
    </row>
    <row r="47" ht="16.5" spans="1:60">
      <c r="A47" s="3"/>
      <c r="B47" s="3"/>
      <c r="C47" s="3"/>
      <c r="D47" s="4" t="s">
        <v>11</v>
      </c>
      <c r="E47" s="4" t="s">
        <v>12</v>
      </c>
      <c r="F47" s="4" t="s">
        <v>11</v>
      </c>
      <c r="G47" s="4" t="s">
        <v>12</v>
      </c>
      <c r="H47" s="4" t="s">
        <v>11</v>
      </c>
      <c r="I47" s="4" t="s">
        <v>12</v>
      </c>
      <c r="J47" s="4" t="s">
        <v>11</v>
      </c>
      <c r="K47" s="4" t="s">
        <v>12</v>
      </c>
      <c r="L47" s="4" t="s">
        <v>11</v>
      </c>
      <c r="M47" s="4" t="s">
        <v>12</v>
      </c>
      <c r="N47" s="4" t="s">
        <v>11</v>
      </c>
      <c r="O47" s="4" t="s">
        <v>12</v>
      </c>
      <c r="P47" s="4" t="s">
        <v>11</v>
      </c>
      <c r="Q47" s="4" t="s">
        <v>12</v>
      </c>
      <c r="R47" s="4" t="s">
        <v>11</v>
      </c>
      <c r="S47" s="4" t="s">
        <v>12</v>
      </c>
      <c r="T47" s="4" t="s">
        <v>11</v>
      </c>
      <c r="U47" s="4" t="s">
        <v>12</v>
      </c>
      <c r="V47" s="4" t="s">
        <v>11</v>
      </c>
      <c r="W47" s="4" t="s">
        <v>12</v>
      </c>
      <c r="X47" s="4" t="s">
        <v>11</v>
      </c>
      <c r="Y47" s="4" t="s">
        <v>12</v>
      </c>
      <c r="Z47" s="4" t="s">
        <v>11</v>
      </c>
      <c r="AA47" s="4" t="s">
        <v>12</v>
      </c>
      <c r="AB47" s="4" t="s">
        <v>11</v>
      </c>
      <c r="AC47" s="4" t="s">
        <v>12</v>
      </c>
      <c r="AD47" s="4" t="s">
        <v>11</v>
      </c>
      <c r="AE47" s="4" t="s">
        <v>12</v>
      </c>
      <c r="AF47" s="4" t="s">
        <v>11</v>
      </c>
      <c r="AG47" s="4" t="s">
        <v>12</v>
      </c>
      <c r="AH47" s="4" t="s">
        <v>11</v>
      </c>
      <c r="AI47" s="4" t="s">
        <v>12</v>
      </c>
      <c r="AJ47" s="4" t="s">
        <v>11</v>
      </c>
      <c r="AK47" s="4" t="s">
        <v>12</v>
      </c>
      <c r="AL47" s="4" t="s">
        <v>11</v>
      </c>
      <c r="AM47" s="4" t="s">
        <v>12</v>
      </c>
      <c r="AN47" s="4" t="s">
        <v>11</v>
      </c>
      <c r="AO47" s="4" t="s">
        <v>12</v>
      </c>
      <c r="AP47" s="4" t="s">
        <v>11</v>
      </c>
      <c r="AQ47" s="4" t="s">
        <v>12</v>
      </c>
      <c r="AR47" s="4" t="s">
        <v>11</v>
      </c>
      <c r="AS47" s="4" t="s">
        <v>12</v>
      </c>
      <c r="AT47" s="4" t="s">
        <v>11</v>
      </c>
      <c r="AU47" s="4" t="s">
        <v>12</v>
      </c>
      <c r="AV47" s="4" t="s">
        <v>11</v>
      </c>
      <c r="AW47" s="4" t="s">
        <v>12</v>
      </c>
      <c r="AX47" s="4" t="s">
        <v>11</v>
      </c>
      <c r="AY47" s="4" t="s">
        <v>12</v>
      </c>
      <c r="AZ47" s="4" t="s">
        <v>11</v>
      </c>
      <c r="BA47" s="4" t="s">
        <v>12</v>
      </c>
      <c r="BB47" s="4" t="s">
        <v>11</v>
      </c>
      <c r="BC47" s="4" t="s">
        <v>12</v>
      </c>
      <c r="BD47" s="4" t="s">
        <v>8</v>
      </c>
      <c r="BE47" s="37" t="s">
        <v>12</v>
      </c>
      <c r="BF47" s="4" t="s">
        <v>264</v>
      </c>
      <c r="BG47" s="4" t="s">
        <v>265</v>
      </c>
      <c r="BH47" s="4"/>
    </row>
    <row r="48" spans="1:60">
      <c r="A48" s="9" t="s">
        <v>485</v>
      </c>
      <c r="B48" s="8"/>
      <c r="C48" s="7"/>
      <c r="D48" s="6"/>
      <c r="E48" s="8"/>
      <c r="F48" s="22"/>
      <c r="G48" s="9"/>
      <c r="H48" s="22"/>
      <c r="I48" s="9"/>
      <c r="J48" s="9"/>
      <c r="K48" s="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35"/>
      <c r="AC48" s="35"/>
      <c r="AD48" s="35"/>
      <c r="AE48" s="35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38"/>
      <c r="BF48" s="6">
        <f t="shared" ref="BF48:BF54" si="9">AA48+Y48+W48+U48+S48+Q48+O48+M48+K48+I48+G48</f>
        <v>0</v>
      </c>
      <c r="BG48" s="6">
        <f t="shared" ref="BG48:BG54" si="10">AM48+AK48+AG48+AE48+AC48+AI48+AO48+AQ48+AS48+AU48</f>
        <v>0</v>
      </c>
      <c r="BH48" s="6">
        <f t="shared" ref="BH48:BH54" si="11">BF48*5+BG48*2.5</f>
        <v>0</v>
      </c>
    </row>
    <row r="49" spans="1:60">
      <c r="A49" s="9"/>
      <c r="B49" s="6"/>
      <c r="C49" s="23"/>
      <c r="D49" s="6"/>
      <c r="E49" s="8"/>
      <c r="F49" s="24"/>
      <c r="G49" s="9"/>
      <c r="H49" s="22"/>
      <c r="I49" s="9"/>
      <c r="J49" s="9"/>
      <c r="K49" s="9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35"/>
      <c r="AC49" s="35"/>
      <c r="AD49" s="6"/>
      <c r="AE49" s="6"/>
      <c r="AF49" s="9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38"/>
      <c r="BF49" s="6">
        <f t="shared" si="9"/>
        <v>0</v>
      </c>
      <c r="BG49" s="6">
        <f t="shared" si="10"/>
        <v>0</v>
      </c>
      <c r="BH49" s="6">
        <f t="shared" si="11"/>
        <v>0</v>
      </c>
    </row>
    <row r="50" spans="1:60">
      <c r="A50" s="9"/>
      <c r="B50" s="6"/>
      <c r="C50" s="23"/>
      <c r="D50" s="6"/>
      <c r="E50" s="6"/>
      <c r="F50" s="22"/>
      <c r="G50" s="9"/>
      <c r="H50" s="22"/>
      <c r="I50" s="9"/>
      <c r="J50" s="9"/>
      <c r="K50" s="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9"/>
      <c r="AE50" s="9"/>
      <c r="AF50" s="9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38"/>
      <c r="BF50" s="6">
        <f t="shared" si="9"/>
        <v>0</v>
      </c>
      <c r="BG50" s="6">
        <f t="shared" si="10"/>
        <v>0</v>
      </c>
      <c r="BH50" s="6">
        <f t="shared" si="11"/>
        <v>0</v>
      </c>
    </row>
    <row r="51" spans="1:60">
      <c r="A51" s="9"/>
      <c r="B51" s="6"/>
      <c r="C51" s="23"/>
      <c r="D51" s="6"/>
      <c r="E51" s="6"/>
      <c r="F51" s="22"/>
      <c r="G51" s="9"/>
      <c r="H51" s="22"/>
      <c r="I51" s="9"/>
      <c r="J51" s="9"/>
      <c r="K51" s="9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9"/>
      <c r="AE51" s="9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38"/>
      <c r="BF51" s="6">
        <f t="shared" si="9"/>
        <v>0</v>
      </c>
      <c r="BG51" s="6">
        <f t="shared" si="10"/>
        <v>0</v>
      </c>
      <c r="BH51" s="6">
        <f t="shared" si="11"/>
        <v>0</v>
      </c>
    </row>
    <row r="52" spans="1:60">
      <c r="A52" s="9"/>
      <c r="B52" s="8"/>
      <c r="C52" s="17"/>
      <c r="D52" s="6"/>
      <c r="E52" s="6"/>
      <c r="F52" s="22"/>
      <c r="G52" s="9"/>
      <c r="H52" s="22"/>
      <c r="I52" s="9"/>
      <c r="J52" s="9"/>
      <c r="K52" s="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9"/>
      <c r="AC52" s="9"/>
      <c r="AD52" s="9"/>
      <c r="AE52" s="9"/>
      <c r="AF52" s="9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38"/>
      <c r="BF52" s="6">
        <f t="shared" si="9"/>
        <v>0</v>
      </c>
      <c r="BG52" s="6">
        <f t="shared" si="10"/>
        <v>0</v>
      </c>
      <c r="BH52" s="6">
        <f t="shared" si="11"/>
        <v>0</v>
      </c>
    </row>
    <row r="53" spans="1:60">
      <c r="A53" s="9"/>
      <c r="B53" s="8"/>
      <c r="C53" s="17"/>
      <c r="D53" s="6"/>
      <c r="E53" s="6"/>
      <c r="F53" s="22"/>
      <c r="G53" s="9"/>
      <c r="H53" s="22"/>
      <c r="I53" s="9"/>
      <c r="J53" s="9"/>
      <c r="K53" s="9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9"/>
      <c r="AC53" s="9"/>
      <c r="AD53" s="9"/>
      <c r="AE53" s="9"/>
      <c r="AF53" s="9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38"/>
      <c r="BF53" s="6">
        <f t="shared" si="9"/>
        <v>0</v>
      </c>
      <c r="BG53" s="6">
        <f t="shared" si="10"/>
        <v>0</v>
      </c>
      <c r="BH53" s="6">
        <f t="shared" si="11"/>
        <v>0</v>
      </c>
    </row>
    <row r="54" spans="1:60">
      <c r="A54" s="13"/>
      <c r="B54" s="25"/>
      <c r="C54" s="18"/>
      <c r="D54" s="26"/>
      <c r="E54" s="13"/>
      <c r="F54" s="18"/>
      <c r="G54" s="13"/>
      <c r="H54" s="13"/>
      <c r="I54" s="13"/>
      <c r="J54" s="13"/>
      <c r="K54" s="13"/>
      <c r="L54" s="13"/>
      <c r="M54" s="13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3"/>
      <c r="AC54" s="13"/>
      <c r="AD54" s="13"/>
      <c r="AE54" s="13"/>
      <c r="AF54" s="13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39"/>
      <c r="BF54" s="6">
        <f t="shared" si="9"/>
        <v>0</v>
      </c>
      <c r="BG54" s="6">
        <f t="shared" si="10"/>
        <v>0</v>
      </c>
      <c r="BH54" s="6">
        <f t="shared" si="11"/>
        <v>0</v>
      </c>
    </row>
    <row r="55" s="1" customFormat="1" spans="1:175">
      <c r="A55" s="20"/>
      <c r="B55" s="14"/>
      <c r="C55" s="19"/>
      <c r="D55" s="27"/>
      <c r="E55" s="20"/>
      <c r="F55" s="19"/>
      <c r="G55" s="20"/>
      <c r="H55" s="20"/>
      <c r="I55" s="20"/>
      <c r="J55" s="20"/>
      <c r="K55" s="20"/>
      <c r="L55" s="20"/>
      <c r="M55" s="20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20"/>
      <c r="AC55" s="20"/>
      <c r="AD55" s="20"/>
      <c r="AE55" s="20"/>
      <c r="AF55" s="20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2"/>
      <c r="BG55" s="2"/>
      <c r="BH55" s="2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</row>
    <row r="56" ht="16.5" spans="1:60">
      <c r="A56" s="15" t="s">
        <v>0</v>
      </c>
      <c r="B56" s="15" t="s">
        <v>1</v>
      </c>
      <c r="C56" s="15" t="s">
        <v>2</v>
      </c>
      <c r="D56" s="28" t="s">
        <v>3</v>
      </c>
      <c r="E56" s="28"/>
      <c r="F56" s="28" t="s">
        <v>5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 t="s">
        <v>462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 t="s">
        <v>7</v>
      </c>
      <c r="AY56" s="28"/>
      <c r="AZ56" s="28"/>
      <c r="BA56" s="28"/>
      <c r="BB56" s="28"/>
      <c r="BC56" s="28"/>
      <c r="BD56" s="28" t="s">
        <v>8</v>
      </c>
      <c r="BE56" s="41"/>
      <c r="BF56" s="4" t="s">
        <v>9</v>
      </c>
      <c r="BG56" s="4"/>
      <c r="BH56" s="4" t="s">
        <v>10</v>
      </c>
    </row>
    <row r="57" ht="16.5" spans="1:60">
      <c r="A57" s="3"/>
      <c r="B57" s="3"/>
      <c r="C57" s="3"/>
      <c r="D57" s="29" t="s">
        <v>11</v>
      </c>
      <c r="E57" s="29" t="s">
        <v>12</v>
      </c>
      <c r="F57" s="29" t="s">
        <v>11</v>
      </c>
      <c r="G57" s="29" t="s">
        <v>12</v>
      </c>
      <c r="H57" s="29" t="s">
        <v>11</v>
      </c>
      <c r="I57" s="29" t="s">
        <v>12</v>
      </c>
      <c r="J57" s="29" t="s">
        <v>11</v>
      </c>
      <c r="K57" s="29" t="s">
        <v>12</v>
      </c>
      <c r="L57" s="29" t="s">
        <v>11</v>
      </c>
      <c r="M57" s="29" t="s">
        <v>12</v>
      </c>
      <c r="N57" s="29" t="s">
        <v>11</v>
      </c>
      <c r="O57" s="29" t="s">
        <v>12</v>
      </c>
      <c r="P57" s="29" t="s">
        <v>11</v>
      </c>
      <c r="Q57" s="29" t="s">
        <v>12</v>
      </c>
      <c r="R57" s="29" t="s">
        <v>11</v>
      </c>
      <c r="S57" s="29" t="s">
        <v>12</v>
      </c>
      <c r="T57" s="29" t="s">
        <v>11</v>
      </c>
      <c r="U57" s="29" t="s">
        <v>12</v>
      </c>
      <c r="V57" s="29" t="s">
        <v>11</v>
      </c>
      <c r="W57" s="29" t="s">
        <v>12</v>
      </c>
      <c r="X57" s="29" t="s">
        <v>11</v>
      </c>
      <c r="Y57" s="29" t="s">
        <v>12</v>
      </c>
      <c r="Z57" s="29" t="s">
        <v>11</v>
      </c>
      <c r="AA57" s="29" t="s">
        <v>12</v>
      </c>
      <c r="AB57" s="29" t="s">
        <v>11</v>
      </c>
      <c r="AC57" s="29" t="s">
        <v>12</v>
      </c>
      <c r="AD57" s="29" t="s">
        <v>11</v>
      </c>
      <c r="AE57" s="29" t="s">
        <v>12</v>
      </c>
      <c r="AF57" s="29" t="s">
        <v>11</v>
      </c>
      <c r="AG57" s="29" t="s">
        <v>12</v>
      </c>
      <c r="AH57" s="29" t="s">
        <v>11</v>
      </c>
      <c r="AI57" s="29" t="s">
        <v>12</v>
      </c>
      <c r="AJ57" s="29" t="s">
        <v>11</v>
      </c>
      <c r="AK57" s="29" t="s">
        <v>12</v>
      </c>
      <c r="AL57" s="29" t="s">
        <v>11</v>
      </c>
      <c r="AM57" s="29" t="s">
        <v>12</v>
      </c>
      <c r="AN57" s="29" t="s">
        <v>11</v>
      </c>
      <c r="AO57" s="29" t="s">
        <v>12</v>
      </c>
      <c r="AP57" s="29" t="s">
        <v>11</v>
      </c>
      <c r="AQ57" s="29" t="s">
        <v>12</v>
      </c>
      <c r="AR57" s="29" t="s">
        <v>11</v>
      </c>
      <c r="AS57" s="29" t="s">
        <v>12</v>
      </c>
      <c r="AT57" s="29" t="s">
        <v>11</v>
      </c>
      <c r="AU57" s="29" t="s">
        <v>12</v>
      </c>
      <c r="AV57" s="29" t="s">
        <v>11</v>
      </c>
      <c r="AW57" s="29" t="s">
        <v>12</v>
      </c>
      <c r="AX57" s="29" t="s">
        <v>11</v>
      </c>
      <c r="AY57" s="29" t="s">
        <v>12</v>
      </c>
      <c r="AZ57" s="29" t="s">
        <v>11</v>
      </c>
      <c r="BA57" s="29" t="s">
        <v>12</v>
      </c>
      <c r="BB57" s="29" t="s">
        <v>11</v>
      </c>
      <c r="BC57" s="29" t="s">
        <v>12</v>
      </c>
      <c r="BD57" s="29" t="s">
        <v>8</v>
      </c>
      <c r="BE57" s="42" t="s">
        <v>12</v>
      </c>
      <c r="BF57" s="4" t="s">
        <v>264</v>
      </c>
      <c r="BG57" s="4" t="s">
        <v>265</v>
      </c>
      <c r="BH57" s="4"/>
    </row>
    <row r="58" spans="1:60">
      <c r="A58" s="5" t="s">
        <v>486</v>
      </c>
      <c r="B58" s="8"/>
      <c r="C58" s="7"/>
      <c r="D58" s="6"/>
      <c r="E58" s="8"/>
      <c r="F58" s="8"/>
      <c r="G58" s="8"/>
      <c r="H58" s="30"/>
      <c r="I58" s="30"/>
      <c r="J58" s="30"/>
      <c r="K58" s="30"/>
      <c r="L58" s="30"/>
      <c r="M58" s="30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35"/>
      <c r="AC58" s="35"/>
      <c r="AD58" s="35"/>
      <c r="AE58" s="35"/>
      <c r="AF58" s="6"/>
      <c r="AG58" s="6"/>
      <c r="AH58" s="30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38"/>
      <c r="BF58" s="6">
        <f t="shared" ref="BF58:BF61" si="12">AA58+Y58+W58+U58+S58+Q58+O58+M58+K58+I58+G58</f>
        <v>0</v>
      </c>
      <c r="BG58" s="6">
        <v>0</v>
      </c>
      <c r="BH58" s="6">
        <f>BF58*5+BG58*2.5</f>
        <v>0</v>
      </c>
    </row>
    <row r="59" spans="1:60">
      <c r="A59" s="5"/>
      <c r="B59" s="8"/>
      <c r="C59" s="7"/>
      <c r="D59" s="6"/>
      <c r="E59" s="8"/>
      <c r="F59" s="8"/>
      <c r="G59" s="8"/>
      <c r="H59" s="30"/>
      <c r="I59" s="30"/>
      <c r="J59" s="30"/>
      <c r="K59" s="30"/>
      <c r="L59" s="30"/>
      <c r="M59" s="30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35"/>
      <c r="AC59" s="35"/>
      <c r="AD59" s="6"/>
      <c r="AE59" s="6"/>
      <c r="AF59" s="6"/>
      <c r="AG59" s="6"/>
      <c r="AH59" s="30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38"/>
      <c r="BF59" s="6">
        <f t="shared" si="12"/>
        <v>0</v>
      </c>
      <c r="BG59" s="6">
        <v>0</v>
      </c>
      <c r="BH59" s="6">
        <v>0</v>
      </c>
    </row>
    <row r="60" ht="13.05" customHeight="1" spans="1:60">
      <c r="A60" s="5"/>
      <c r="B60" s="8"/>
      <c r="C60" s="7"/>
      <c r="D60" s="6"/>
      <c r="E60" s="8"/>
      <c r="F60" s="8"/>
      <c r="H60" s="31"/>
      <c r="I60" s="30"/>
      <c r="J60" s="30"/>
      <c r="K60" s="30"/>
      <c r="L60" s="30"/>
      <c r="M60" s="30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35"/>
      <c r="AC60" s="35"/>
      <c r="AD60" s="6"/>
      <c r="AE60" s="6"/>
      <c r="AF60" s="6"/>
      <c r="AG60" s="6"/>
      <c r="AH60" s="30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38"/>
      <c r="BF60" s="6">
        <f t="shared" si="12"/>
        <v>0</v>
      </c>
      <c r="BG60" s="6">
        <v>0</v>
      </c>
      <c r="BH60" s="6">
        <v>0</v>
      </c>
    </row>
    <row r="61" spans="1:60">
      <c r="A61" s="11"/>
      <c r="B61" s="8"/>
      <c r="C61" s="7"/>
      <c r="D61" s="6"/>
      <c r="E61" s="8"/>
      <c r="F61" s="30"/>
      <c r="G61" s="32"/>
      <c r="H61" s="33"/>
      <c r="I61" s="33"/>
      <c r="J61" s="33"/>
      <c r="K61" s="33"/>
      <c r="L61" s="33"/>
      <c r="M61" s="33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35"/>
      <c r="AC61" s="35"/>
      <c r="AD61" s="6"/>
      <c r="AE61" s="6"/>
      <c r="AF61" s="33"/>
      <c r="AG61" s="33"/>
      <c r="AH61" s="33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39"/>
      <c r="BF61" s="6">
        <f t="shared" si="12"/>
        <v>0</v>
      </c>
      <c r="BG61" s="6">
        <v>0</v>
      </c>
      <c r="BH61" s="6">
        <v>0</v>
      </c>
    </row>
    <row r="62" s="1" customFormat="1" spans="1:175">
      <c r="A62" s="14"/>
      <c r="B62" s="14"/>
      <c r="C62" s="14"/>
      <c r="D62" s="14"/>
      <c r="E62" s="14"/>
      <c r="F62" s="14"/>
      <c r="G62" s="14"/>
      <c r="H62" s="14"/>
      <c r="I62" s="14"/>
      <c r="J62" s="14" t="s">
        <v>487</v>
      </c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</row>
    <row r="63" ht="16.5" spans="1:60">
      <c r="A63" s="15" t="s">
        <v>0</v>
      </c>
      <c r="B63" s="15" t="s">
        <v>1</v>
      </c>
      <c r="C63" s="15" t="s">
        <v>2</v>
      </c>
      <c r="D63" s="28" t="s">
        <v>3</v>
      </c>
      <c r="E63" s="28"/>
      <c r="F63" s="28" t="s">
        <v>5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 t="s">
        <v>462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 t="s">
        <v>7</v>
      </c>
      <c r="AY63" s="28"/>
      <c r="AZ63" s="28"/>
      <c r="BA63" s="28"/>
      <c r="BB63" s="28"/>
      <c r="BC63" s="28"/>
      <c r="BD63" s="28" t="s">
        <v>8</v>
      </c>
      <c r="BE63" s="41"/>
      <c r="BF63" s="4" t="s">
        <v>9</v>
      </c>
      <c r="BG63" s="4"/>
      <c r="BH63" s="4" t="s">
        <v>10</v>
      </c>
    </row>
    <row r="64" ht="16.5" spans="1:60">
      <c r="A64" s="3"/>
      <c r="B64" s="3"/>
      <c r="C64" s="3"/>
      <c r="D64" s="29" t="s">
        <v>11</v>
      </c>
      <c r="E64" s="29" t="s">
        <v>12</v>
      </c>
      <c r="F64" s="29" t="s">
        <v>11</v>
      </c>
      <c r="G64" s="29" t="s">
        <v>12</v>
      </c>
      <c r="H64" s="29" t="s">
        <v>11</v>
      </c>
      <c r="I64" s="29" t="s">
        <v>12</v>
      </c>
      <c r="J64" s="29" t="s">
        <v>11</v>
      </c>
      <c r="K64" s="29" t="s">
        <v>12</v>
      </c>
      <c r="L64" s="29" t="s">
        <v>11</v>
      </c>
      <c r="M64" s="29" t="s">
        <v>12</v>
      </c>
      <c r="N64" s="29" t="s">
        <v>11</v>
      </c>
      <c r="O64" s="29" t="s">
        <v>12</v>
      </c>
      <c r="P64" s="29" t="s">
        <v>11</v>
      </c>
      <c r="Q64" s="29" t="s">
        <v>12</v>
      </c>
      <c r="R64" s="29" t="s">
        <v>11</v>
      </c>
      <c r="S64" s="29" t="s">
        <v>12</v>
      </c>
      <c r="T64" s="29" t="s">
        <v>11</v>
      </c>
      <c r="U64" s="29" t="s">
        <v>12</v>
      </c>
      <c r="V64" s="29" t="s">
        <v>11</v>
      </c>
      <c r="W64" s="29" t="s">
        <v>12</v>
      </c>
      <c r="X64" s="29" t="s">
        <v>11</v>
      </c>
      <c r="Y64" s="29" t="s">
        <v>12</v>
      </c>
      <c r="Z64" s="29" t="s">
        <v>11</v>
      </c>
      <c r="AA64" s="29" t="s">
        <v>12</v>
      </c>
      <c r="AB64" s="29" t="s">
        <v>11</v>
      </c>
      <c r="AC64" s="29" t="s">
        <v>12</v>
      </c>
      <c r="AD64" s="29" t="s">
        <v>11</v>
      </c>
      <c r="AE64" s="29" t="s">
        <v>12</v>
      </c>
      <c r="AF64" s="29" t="s">
        <v>11</v>
      </c>
      <c r="AG64" s="29" t="s">
        <v>12</v>
      </c>
      <c r="AH64" s="29" t="s">
        <v>11</v>
      </c>
      <c r="AI64" s="29" t="s">
        <v>12</v>
      </c>
      <c r="AJ64" s="29" t="s">
        <v>11</v>
      </c>
      <c r="AK64" s="29" t="s">
        <v>12</v>
      </c>
      <c r="AL64" s="29" t="s">
        <v>11</v>
      </c>
      <c r="AM64" s="29" t="s">
        <v>12</v>
      </c>
      <c r="AN64" s="29" t="s">
        <v>11</v>
      </c>
      <c r="AO64" s="29" t="s">
        <v>12</v>
      </c>
      <c r="AP64" s="29" t="s">
        <v>11</v>
      </c>
      <c r="AQ64" s="29" t="s">
        <v>12</v>
      </c>
      <c r="AR64" s="29" t="s">
        <v>11</v>
      </c>
      <c r="AS64" s="29" t="s">
        <v>12</v>
      </c>
      <c r="AT64" s="29" t="s">
        <v>11</v>
      </c>
      <c r="AU64" s="29" t="s">
        <v>12</v>
      </c>
      <c r="AV64" s="29" t="s">
        <v>11</v>
      </c>
      <c r="AW64" s="29" t="s">
        <v>12</v>
      </c>
      <c r="AX64" s="29" t="s">
        <v>11</v>
      </c>
      <c r="AY64" s="29" t="s">
        <v>12</v>
      </c>
      <c r="AZ64" s="29" t="s">
        <v>11</v>
      </c>
      <c r="BA64" s="29" t="s">
        <v>12</v>
      </c>
      <c r="BB64" s="29" t="s">
        <v>11</v>
      </c>
      <c r="BC64" s="29" t="s">
        <v>12</v>
      </c>
      <c r="BD64" s="29" t="s">
        <v>8</v>
      </c>
      <c r="BE64" s="42" t="s">
        <v>12</v>
      </c>
      <c r="BF64" s="4" t="s">
        <v>264</v>
      </c>
      <c r="BG64" s="4" t="s">
        <v>265</v>
      </c>
      <c r="BH64" s="4"/>
    </row>
    <row r="65" spans="1:60">
      <c r="A65" s="5" t="s">
        <v>488</v>
      </c>
      <c r="B65" s="8"/>
      <c r="C65" s="7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35"/>
      <c r="AC65" s="35"/>
      <c r="AD65" s="30"/>
      <c r="AE65" s="30"/>
      <c r="AF65" s="30"/>
      <c r="AG65" s="30"/>
      <c r="AH65" s="30"/>
      <c r="AI65" s="30"/>
      <c r="AJ65" s="30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30"/>
      <c r="BE65" s="46"/>
      <c r="BF65" s="6">
        <f t="shared" ref="BF65:BF71" si="13">AA65+Y65+W65+U65+S65+Q65+O65+M65+K65+I65+G65</f>
        <v>0</v>
      </c>
      <c r="BG65" s="6">
        <v>0</v>
      </c>
      <c r="BH65" s="6">
        <v>0</v>
      </c>
    </row>
    <row r="66" spans="1:60">
      <c r="A66" s="5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30"/>
      <c r="AE66" s="30"/>
      <c r="AF66" s="30"/>
      <c r="AG66" s="30"/>
      <c r="AH66" s="30"/>
      <c r="AI66" s="30"/>
      <c r="AJ66" s="30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45"/>
      <c r="BE66" s="46"/>
      <c r="BF66" s="6">
        <f t="shared" si="13"/>
        <v>0</v>
      </c>
      <c r="BG66" s="6">
        <f t="shared" ref="BG66:BG71" si="14">AM66+AK66+AG66+AE66+AC66+AI66+AO66+AQ66+AS66+AU66</f>
        <v>0</v>
      </c>
      <c r="BH66" s="6">
        <f t="shared" ref="BH66:BH71" si="15">BF66*5+BG66*2.5</f>
        <v>0</v>
      </c>
    </row>
    <row r="67" spans="1:60">
      <c r="A67" s="5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30"/>
      <c r="AE67" s="30"/>
      <c r="AF67" s="30"/>
      <c r="AG67" s="30"/>
      <c r="AH67" s="30"/>
      <c r="AI67" s="30"/>
      <c r="AJ67" s="30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45"/>
      <c r="BE67" s="46"/>
      <c r="BF67" s="6">
        <f t="shared" si="13"/>
        <v>0</v>
      </c>
      <c r="BG67" s="6">
        <f t="shared" si="14"/>
        <v>0</v>
      </c>
      <c r="BH67" s="6">
        <f t="shared" si="15"/>
        <v>0</v>
      </c>
    </row>
    <row r="68" spans="1:60">
      <c r="A68" s="5"/>
      <c r="B68" s="6"/>
      <c r="C68" s="7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30"/>
      <c r="AC68" s="30"/>
      <c r="AD68" s="30"/>
      <c r="AE68" s="30"/>
      <c r="AF68" s="30"/>
      <c r="AG68" s="30"/>
      <c r="AH68" s="30"/>
      <c r="AI68" s="30"/>
      <c r="AJ68" s="30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45"/>
      <c r="BE68" s="46"/>
      <c r="BF68" s="6">
        <f t="shared" si="13"/>
        <v>0</v>
      </c>
      <c r="BG68" s="6">
        <f t="shared" si="14"/>
        <v>0</v>
      </c>
      <c r="BH68" s="6">
        <f t="shared" si="15"/>
        <v>0</v>
      </c>
    </row>
    <row r="69" spans="1:60">
      <c r="A69" s="5"/>
      <c r="B69" s="6"/>
      <c r="C69" s="7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30"/>
      <c r="AC69" s="30"/>
      <c r="AD69" s="30"/>
      <c r="AE69" s="30"/>
      <c r="AF69" s="30"/>
      <c r="AG69" s="30"/>
      <c r="AH69" s="30"/>
      <c r="AI69" s="30"/>
      <c r="AJ69" s="30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45"/>
      <c r="BE69" s="46"/>
      <c r="BF69" s="6">
        <f t="shared" si="13"/>
        <v>0</v>
      </c>
      <c r="BG69" s="6">
        <f t="shared" si="14"/>
        <v>0</v>
      </c>
      <c r="BH69" s="6">
        <f t="shared" si="15"/>
        <v>0</v>
      </c>
    </row>
    <row r="70" spans="1:60">
      <c r="A70" s="5"/>
      <c r="B70" s="6"/>
      <c r="C70" s="7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30"/>
      <c r="AC70" s="30"/>
      <c r="AD70" s="30"/>
      <c r="AE70" s="30"/>
      <c r="AF70" s="30"/>
      <c r="AG70" s="30"/>
      <c r="AH70" s="30"/>
      <c r="AI70" s="30"/>
      <c r="AJ70" s="30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Z70" s="6"/>
      <c r="BA70" s="6"/>
      <c r="BB70" s="6"/>
      <c r="BC70" s="6"/>
      <c r="BD70" s="45"/>
      <c r="BE70" s="46"/>
      <c r="BF70" s="6">
        <f t="shared" si="13"/>
        <v>0</v>
      </c>
      <c r="BG70" s="6">
        <f t="shared" si="14"/>
        <v>0</v>
      </c>
      <c r="BH70" s="6">
        <f t="shared" si="15"/>
        <v>0</v>
      </c>
    </row>
    <row r="71" spans="1:60">
      <c r="A71" s="11"/>
      <c r="B71" s="12"/>
      <c r="C71" s="1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33"/>
      <c r="AC71" s="33"/>
      <c r="AD71" s="33"/>
      <c r="AE71" s="33"/>
      <c r="AF71" s="33"/>
      <c r="AG71" s="33"/>
      <c r="AH71" s="33"/>
      <c r="AI71" s="33"/>
      <c r="AJ71" s="33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33"/>
      <c r="BE71" s="47"/>
      <c r="BF71" s="6">
        <f t="shared" si="13"/>
        <v>0</v>
      </c>
      <c r="BG71" s="6">
        <f t="shared" si="14"/>
        <v>0</v>
      </c>
      <c r="BH71" s="6">
        <f t="shared" si="15"/>
        <v>0</v>
      </c>
    </row>
    <row r="72" s="1" customFormat="1" spans="1:17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</row>
    <row r="73" ht="16.5" spans="1:60">
      <c r="A73" s="15" t="s">
        <v>0</v>
      </c>
      <c r="B73" s="15" t="s">
        <v>1</v>
      </c>
      <c r="C73" s="15" t="s">
        <v>2</v>
      </c>
      <c r="D73" s="28" t="s">
        <v>3</v>
      </c>
      <c r="E73" s="28"/>
      <c r="F73" s="28" t="s">
        <v>5</v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 t="s">
        <v>462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 t="s">
        <v>7</v>
      </c>
      <c r="AY73" s="28"/>
      <c r="AZ73" s="28"/>
      <c r="BA73" s="28"/>
      <c r="BB73" s="28"/>
      <c r="BC73" s="28"/>
      <c r="BD73" s="28" t="s">
        <v>8</v>
      </c>
      <c r="BE73" s="41"/>
      <c r="BF73" s="4" t="s">
        <v>9</v>
      </c>
      <c r="BG73" s="4"/>
      <c r="BH73" s="4" t="s">
        <v>10</v>
      </c>
    </row>
    <row r="74" ht="16.5" spans="1:60">
      <c r="A74" s="3"/>
      <c r="B74" s="3"/>
      <c r="C74" s="3"/>
      <c r="D74" s="29" t="s">
        <v>11</v>
      </c>
      <c r="E74" s="29" t="s">
        <v>12</v>
      </c>
      <c r="F74" s="29" t="s">
        <v>11</v>
      </c>
      <c r="G74" s="29" t="s">
        <v>12</v>
      </c>
      <c r="H74" s="29" t="s">
        <v>11</v>
      </c>
      <c r="I74" s="29" t="s">
        <v>12</v>
      </c>
      <c r="J74" s="29" t="s">
        <v>11</v>
      </c>
      <c r="K74" s="29" t="s">
        <v>12</v>
      </c>
      <c r="L74" s="29" t="s">
        <v>11</v>
      </c>
      <c r="M74" s="29" t="s">
        <v>12</v>
      </c>
      <c r="N74" s="29" t="s">
        <v>11</v>
      </c>
      <c r="O74" s="29" t="s">
        <v>12</v>
      </c>
      <c r="P74" s="29" t="s">
        <v>11</v>
      </c>
      <c r="Q74" s="29" t="s">
        <v>12</v>
      </c>
      <c r="R74" s="29" t="s">
        <v>11</v>
      </c>
      <c r="S74" s="29" t="s">
        <v>12</v>
      </c>
      <c r="T74" s="29" t="s">
        <v>11</v>
      </c>
      <c r="U74" s="29" t="s">
        <v>12</v>
      </c>
      <c r="V74" s="29" t="s">
        <v>11</v>
      </c>
      <c r="W74" s="29" t="s">
        <v>12</v>
      </c>
      <c r="X74" s="29" t="s">
        <v>11</v>
      </c>
      <c r="Y74" s="29" t="s">
        <v>12</v>
      </c>
      <c r="Z74" s="29" t="s">
        <v>11</v>
      </c>
      <c r="AA74" s="29" t="s">
        <v>12</v>
      </c>
      <c r="AB74" s="29" t="s">
        <v>11</v>
      </c>
      <c r="AC74" s="29" t="s">
        <v>12</v>
      </c>
      <c r="AD74" s="29" t="s">
        <v>11</v>
      </c>
      <c r="AE74" s="29" t="s">
        <v>12</v>
      </c>
      <c r="AF74" s="29" t="s">
        <v>11</v>
      </c>
      <c r="AG74" s="29" t="s">
        <v>12</v>
      </c>
      <c r="AH74" s="29" t="s">
        <v>11</v>
      </c>
      <c r="AI74" s="29" t="s">
        <v>12</v>
      </c>
      <c r="AJ74" s="29" t="s">
        <v>11</v>
      </c>
      <c r="AK74" s="29" t="s">
        <v>12</v>
      </c>
      <c r="AL74" s="29" t="s">
        <v>11</v>
      </c>
      <c r="AM74" s="29" t="s">
        <v>12</v>
      </c>
      <c r="AN74" s="29" t="s">
        <v>11</v>
      </c>
      <c r="AO74" s="29" t="s">
        <v>12</v>
      </c>
      <c r="AP74" s="29" t="s">
        <v>11</v>
      </c>
      <c r="AQ74" s="29" t="s">
        <v>12</v>
      </c>
      <c r="AR74" s="29" t="s">
        <v>11</v>
      </c>
      <c r="AS74" s="29" t="s">
        <v>12</v>
      </c>
      <c r="AT74" s="29" t="s">
        <v>11</v>
      </c>
      <c r="AU74" s="29" t="s">
        <v>12</v>
      </c>
      <c r="AV74" s="29" t="s">
        <v>11</v>
      </c>
      <c r="AW74" s="29" t="s">
        <v>12</v>
      </c>
      <c r="AX74" s="29" t="s">
        <v>11</v>
      </c>
      <c r="AY74" s="29" t="s">
        <v>12</v>
      </c>
      <c r="AZ74" s="29" t="s">
        <v>11</v>
      </c>
      <c r="BA74" s="29" t="s">
        <v>12</v>
      </c>
      <c r="BB74" s="29" t="s">
        <v>11</v>
      </c>
      <c r="BC74" s="29" t="s">
        <v>12</v>
      </c>
      <c r="BD74" s="29" t="s">
        <v>8</v>
      </c>
      <c r="BE74" s="42" t="s">
        <v>12</v>
      </c>
      <c r="BF74" s="4" t="s">
        <v>264</v>
      </c>
      <c r="BG74" s="4" t="s">
        <v>265</v>
      </c>
      <c r="BH74" s="4"/>
    </row>
    <row r="75" ht="16.5" spans="1:60">
      <c r="A75" s="9" t="s">
        <v>489</v>
      </c>
      <c r="B75" s="6"/>
      <c r="C75" s="7"/>
      <c r="D75" s="6"/>
      <c r="E75" s="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35"/>
      <c r="AC75" s="35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42"/>
      <c r="BF75" s="6">
        <v>0</v>
      </c>
      <c r="BG75" s="6">
        <f t="shared" ref="BG75:BG78" si="16">AM75+AK75+AG75+AE75+AC75+AI75+AO75+AQ75+AS75+AU75</f>
        <v>0</v>
      </c>
      <c r="BH75" s="6">
        <f t="shared" ref="BH75:BH78" si="17">BF75*5+BG75*2.5</f>
        <v>0</v>
      </c>
    </row>
    <row r="76" ht="16.5" spans="1:60">
      <c r="A76" s="9"/>
      <c r="B76" s="6"/>
      <c r="C76" s="7"/>
      <c r="D76" s="6"/>
      <c r="E76" s="8"/>
      <c r="F76" s="6"/>
      <c r="G76" s="8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35"/>
      <c r="AC76" s="35"/>
      <c r="AD76" s="35"/>
      <c r="AE76" s="35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42"/>
      <c r="BF76" s="6">
        <v>0</v>
      </c>
      <c r="BG76" s="6">
        <f t="shared" si="16"/>
        <v>0</v>
      </c>
      <c r="BH76" s="6">
        <f t="shared" si="17"/>
        <v>0</v>
      </c>
    </row>
    <row r="77" ht="16.5" spans="1:60">
      <c r="A77" s="9"/>
      <c r="B77" s="8"/>
      <c r="C77" s="7"/>
      <c r="D77" s="6"/>
      <c r="E77" s="8"/>
      <c r="F77" s="8"/>
      <c r="G77" s="8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35"/>
      <c r="AC77" s="35"/>
      <c r="AD77" s="35"/>
      <c r="AE77" s="35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42"/>
      <c r="BF77" s="6">
        <f t="shared" ref="BF77:BF81" si="18">AA77+Y77+W77+U77+S77+Q77+O77+M77+K77+I77+G77</f>
        <v>0</v>
      </c>
      <c r="BG77" s="6">
        <f t="shared" si="16"/>
        <v>0</v>
      </c>
      <c r="BH77" s="6">
        <f t="shared" si="17"/>
        <v>0</v>
      </c>
    </row>
    <row r="78" ht="16.5" spans="1:60">
      <c r="A78" s="9"/>
      <c r="B78" s="8"/>
      <c r="C78" s="7"/>
      <c r="D78" s="6"/>
      <c r="E78" s="8"/>
      <c r="F78" s="8"/>
      <c r="G78" s="8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35"/>
      <c r="AC78" s="35"/>
      <c r="AD78" s="35"/>
      <c r="AE78" s="35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42"/>
      <c r="BF78" s="6">
        <f t="shared" si="18"/>
        <v>0</v>
      </c>
      <c r="BG78" s="6">
        <f t="shared" si="16"/>
        <v>0</v>
      </c>
      <c r="BH78" s="6">
        <f t="shared" si="17"/>
        <v>0</v>
      </c>
    </row>
    <row r="79" ht="16.5" spans="1:60">
      <c r="A79" s="13"/>
      <c r="B79" s="8"/>
      <c r="C79" s="7"/>
      <c r="D79" s="12"/>
      <c r="E79" s="25"/>
      <c r="F79" s="25"/>
      <c r="G79" s="25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35"/>
      <c r="AC79" s="35"/>
      <c r="AD79" s="44"/>
      <c r="AE79" s="44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8"/>
      <c r="BF79" s="6">
        <v>0</v>
      </c>
      <c r="BG79" s="6">
        <v>2</v>
      </c>
      <c r="BH79" s="6">
        <v>5</v>
      </c>
    </row>
    <row r="80" ht="16.5" spans="1:60">
      <c r="A80" s="13"/>
      <c r="B80" s="8"/>
      <c r="C80" s="7"/>
      <c r="D80" s="12"/>
      <c r="E80" s="25"/>
      <c r="F80" s="25"/>
      <c r="G80" s="25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35"/>
      <c r="AC80" s="35"/>
      <c r="AD80" s="44"/>
      <c r="AE80" s="44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29"/>
      <c r="AY80" s="29"/>
      <c r="AZ80" s="43"/>
      <c r="BA80" s="43"/>
      <c r="BB80" s="43"/>
      <c r="BC80" s="43"/>
      <c r="BD80" s="43"/>
      <c r="BE80" s="48"/>
      <c r="BF80" s="6">
        <v>0</v>
      </c>
      <c r="BG80" s="6">
        <v>0</v>
      </c>
      <c r="BH80" s="6">
        <v>0</v>
      </c>
    </row>
    <row r="81" ht="16.5" spans="1:60">
      <c r="A81" s="13"/>
      <c r="B81" s="8"/>
      <c r="C81" s="7"/>
      <c r="D81" s="12"/>
      <c r="E81" s="25"/>
      <c r="F81" s="25"/>
      <c r="G81" s="25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35"/>
      <c r="AC81" s="35"/>
      <c r="AD81" s="35"/>
      <c r="AE81" s="35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8"/>
      <c r="BF81" s="6">
        <f t="shared" si="18"/>
        <v>0</v>
      </c>
      <c r="BG81" s="6">
        <f t="shared" ref="BG81:BG85" si="19">AM81+AK81+AG81+AE81+AC81+AI81+AO81+AQ81+AS81+AU81</f>
        <v>0</v>
      </c>
      <c r="BH81" s="6">
        <f t="shared" ref="BH81:BH85" si="20">BF81*5+BG81*2.5</f>
        <v>0</v>
      </c>
    </row>
    <row r="82" ht="16.5" spans="1:60">
      <c r="A82" s="13"/>
      <c r="B82" s="8"/>
      <c r="C82" s="7"/>
      <c r="D82" s="12"/>
      <c r="E82" s="25"/>
      <c r="F82" s="25"/>
      <c r="G82" s="25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35"/>
      <c r="AC82" s="35"/>
      <c r="AD82" s="44"/>
      <c r="AE82" s="44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8"/>
      <c r="BF82" s="6">
        <v>0</v>
      </c>
      <c r="BG82" s="6">
        <v>0</v>
      </c>
      <c r="BH82" s="6">
        <v>0</v>
      </c>
    </row>
    <row r="83" ht="16.5" spans="1:60">
      <c r="A83" s="13"/>
      <c r="B83" s="8"/>
      <c r="C83" s="7"/>
      <c r="D83" s="12"/>
      <c r="E83" s="25"/>
      <c r="F83" s="25"/>
      <c r="G83" s="25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35"/>
      <c r="AC83" s="35"/>
      <c r="AD83" s="44"/>
      <c r="AE83" s="44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8"/>
      <c r="BF83" s="6">
        <v>0</v>
      </c>
      <c r="BG83" s="6">
        <v>0</v>
      </c>
      <c r="BH83" s="6">
        <v>0</v>
      </c>
    </row>
    <row r="84" ht="16.5" spans="1:60">
      <c r="A84" s="13"/>
      <c r="B84" s="8"/>
      <c r="C84" s="7"/>
      <c r="D84" s="12"/>
      <c r="E84" s="25"/>
      <c r="F84" s="25"/>
      <c r="G84" s="25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35"/>
      <c r="AC84" s="35"/>
      <c r="AD84" s="35"/>
      <c r="AE84" s="35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8"/>
      <c r="BF84" s="6">
        <f t="shared" ref="BF84:BF85" si="21">AA84+Y84+W84+U84+S84+Q84+O84+M84+K84+I84+G84</f>
        <v>0</v>
      </c>
      <c r="BG84" s="6">
        <f t="shared" si="19"/>
        <v>0</v>
      </c>
      <c r="BH84" s="6">
        <f t="shared" si="20"/>
        <v>0</v>
      </c>
    </row>
    <row r="85" spans="1:60">
      <c r="A85" s="13"/>
      <c r="B85" s="8"/>
      <c r="C85" s="7"/>
      <c r="D85" s="33"/>
      <c r="E85" s="33"/>
      <c r="F85" s="33"/>
      <c r="G85" s="33"/>
      <c r="H85" s="33"/>
      <c r="I85" s="33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35"/>
      <c r="AC85" s="35"/>
      <c r="AD85" s="33"/>
      <c r="AE85" s="33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39"/>
      <c r="BF85" s="6">
        <f t="shared" si="21"/>
        <v>0</v>
      </c>
      <c r="BG85" s="6">
        <f t="shared" si="19"/>
        <v>0</v>
      </c>
      <c r="BH85" s="6">
        <f t="shared" si="20"/>
        <v>0</v>
      </c>
    </row>
    <row r="86" s="1" customFormat="1" spans="1:17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</row>
    <row r="87" spans="2:4">
      <c r="B87"/>
      <c r="D87"/>
    </row>
    <row r="88" spans="2:4">
      <c r="B88"/>
      <c r="D88"/>
    </row>
    <row r="89" spans="2:4">
      <c r="B89"/>
      <c r="D89"/>
    </row>
    <row r="90" spans="2:4">
      <c r="B90"/>
      <c r="D90"/>
    </row>
    <row r="91" spans="2:4">
      <c r="B91"/>
      <c r="D91"/>
    </row>
    <row r="92" spans="2:4">
      <c r="B92"/>
      <c r="D92"/>
    </row>
    <row r="93" spans="2:4">
      <c r="B93"/>
      <c r="D93"/>
    </row>
    <row r="94" spans="2:4">
      <c r="B94"/>
      <c r="D94"/>
    </row>
    <row r="95" spans="2:4">
      <c r="B95"/>
      <c r="D95"/>
    </row>
    <row r="96" spans="2:4">
      <c r="B96"/>
      <c r="D96"/>
    </row>
    <row r="97" spans="2:4">
      <c r="B97"/>
      <c r="D97"/>
    </row>
    <row r="98" spans="2:4">
      <c r="B98"/>
      <c r="D98"/>
    </row>
    <row r="99" spans="2:4">
      <c r="B99"/>
      <c r="D99"/>
    </row>
    <row r="100" spans="3:60"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</sheetData>
  <sheetProtection formatCells="0" insertHyperlinks="0" autoFilter="0"/>
  <mergeCells count="77">
    <mergeCell ref="D1:E1"/>
    <mergeCell ref="F1:AA1"/>
    <mergeCell ref="AB1:AQ1"/>
    <mergeCell ref="AX1:BC1"/>
    <mergeCell ref="BD1:BE1"/>
    <mergeCell ref="BF1:BG1"/>
    <mergeCell ref="D17:E17"/>
    <mergeCell ref="F17:AA17"/>
    <mergeCell ref="AB17:AQ17"/>
    <mergeCell ref="AX17:BC17"/>
    <mergeCell ref="BD17:BE17"/>
    <mergeCell ref="BF17:BG17"/>
    <mergeCell ref="D37:E37"/>
    <mergeCell ref="F37:AA37"/>
    <mergeCell ref="AB37:AQ37"/>
    <mergeCell ref="AX37:BC37"/>
    <mergeCell ref="BD37:BE37"/>
    <mergeCell ref="BF37:BG37"/>
    <mergeCell ref="D46:E46"/>
    <mergeCell ref="F46:AA46"/>
    <mergeCell ref="AB46:AQ46"/>
    <mergeCell ref="AX46:BC46"/>
    <mergeCell ref="BD46:BE46"/>
    <mergeCell ref="BF46:BG46"/>
    <mergeCell ref="D56:E56"/>
    <mergeCell ref="F56:AA56"/>
    <mergeCell ref="AB56:AQ56"/>
    <mergeCell ref="AX56:BC56"/>
    <mergeCell ref="BD56:BE56"/>
    <mergeCell ref="BF56:BG56"/>
    <mergeCell ref="D63:E63"/>
    <mergeCell ref="F63:AA63"/>
    <mergeCell ref="AB63:AQ63"/>
    <mergeCell ref="AX63:BC63"/>
    <mergeCell ref="BD63:BE63"/>
    <mergeCell ref="BF63:BG63"/>
    <mergeCell ref="D73:E73"/>
    <mergeCell ref="F73:AA73"/>
    <mergeCell ref="AB73:AQ73"/>
    <mergeCell ref="AX73:BC73"/>
    <mergeCell ref="BD73:BE73"/>
    <mergeCell ref="BF73:BG73"/>
    <mergeCell ref="A1:A2"/>
    <mergeCell ref="A3:A15"/>
    <mergeCell ref="A17:A18"/>
    <mergeCell ref="A19:A35"/>
    <mergeCell ref="A37:A38"/>
    <mergeCell ref="A39:A44"/>
    <mergeCell ref="A46:A47"/>
    <mergeCell ref="A48:A54"/>
    <mergeCell ref="A56:A57"/>
    <mergeCell ref="A58:A61"/>
    <mergeCell ref="A63:A64"/>
    <mergeCell ref="A65:A71"/>
    <mergeCell ref="A73:A74"/>
    <mergeCell ref="A75:A85"/>
    <mergeCell ref="B1:B2"/>
    <mergeCell ref="B17:B18"/>
    <mergeCell ref="B37:B38"/>
    <mergeCell ref="B46:B47"/>
    <mergeCell ref="B56:B57"/>
    <mergeCell ref="B63:B64"/>
    <mergeCell ref="B73:B74"/>
    <mergeCell ref="C1:C2"/>
    <mergeCell ref="C17:C18"/>
    <mergeCell ref="C37:C38"/>
    <mergeCell ref="C46:C47"/>
    <mergeCell ref="C56:C57"/>
    <mergeCell ref="C63:C64"/>
    <mergeCell ref="C73:C74"/>
    <mergeCell ref="BH1:BH2"/>
    <mergeCell ref="BH17:BH18"/>
    <mergeCell ref="BH37:BH38"/>
    <mergeCell ref="BH46:BH47"/>
    <mergeCell ref="BH56:BH57"/>
    <mergeCell ref="BH63:BH64"/>
    <mergeCell ref="BH73:BH7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p i x e l a t o r L i s t   s h e e t S t i d = " 2 " / > < p i x e l a t o r L i s t   s h e e t S t i d = " 3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23级</vt:lpstr>
      <vt:lpstr>22级</vt:lpstr>
      <vt:lpstr>21级</vt:lpstr>
      <vt:lpstr>20级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简</cp:lastModifiedBy>
  <dcterms:created xsi:type="dcterms:W3CDTF">2022-10-13T11:43:00Z</dcterms:created>
  <dcterms:modified xsi:type="dcterms:W3CDTF">2024-09-20T12:06:39Z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869344D19E8542F58E2ADEE3943B8920_13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